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haram\Desktop\新型コロナウイルス感染症の外来・入院診療に対応する医療機関への設備整備等事業について\申請書\"/>
    </mc:Choice>
  </mc:AlternateContent>
  <xr:revisionPtr revIDLastSave="0" documentId="13_ncr:1_{CDF2A0C7-A804-4344-B146-16C3ECAB4ECD}" xr6:coauthVersionLast="47" xr6:coauthVersionMax="47" xr10:uidLastSave="{00000000-0000-0000-0000-000000000000}"/>
  <bookViews>
    <workbookView xWindow="-108" yWindow="-108" windowWidth="23256" windowHeight="12576" activeTab="3" xr2:uid="{00000000-000D-0000-FFFF-FFFF00000000}"/>
  </bookViews>
  <sheets>
    <sheet name="別紙１経費所要額" sheetId="11" r:id="rId1"/>
    <sheet name="別紙２事業計画書" sheetId="12" r:id="rId2"/>
    <sheet name="別紙１経費所要額 （記載要領)" sheetId="16" r:id="rId3"/>
    <sheet name="別紙２事業計画書 (記載要領)" sheetId="14" r:id="rId4"/>
    <sheet name="集計用（操作しないでください）" sheetId="15" r:id="rId5"/>
  </sheets>
  <definedNames>
    <definedName name="_xlnm.Print_Area" localSheetId="0">別紙１経費所要額!$A$1:$J$30</definedName>
    <definedName name="_xlnm.Print_Area" localSheetId="2">'別紙１経費所要額 （記載要領)'!$A$1:$O$32</definedName>
    <definedName name="_xlnm.Print_Area" localSheetId="1">別紙２事業計画書!$A$1:$K$80</definedName>
    <definedName name="_xlnm.Print_Area" localSheetId="3">'別紙２事業計画書 (記載要領)'!$A$1:$P$81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2" l="1"/>
  <c r="F46" i="14"/>
  <c r="F36" i="14"/>
  <c r="F34" i="14"/>
  <c r="A3" i="15"/>
  <c r="L3" i="15"/>
  <c r="K3" i="15"/>
  <c r="J3" i="15"/>
  <c r="I3" i="15"/>
  <c r="H3" i="15"/>
  <c r="S3" i="15"/>
  <c r="R3" i="15"/>
  <c r="Q3" i="15"/>
  <c r="P3" i="15"/>
  <c r="D27" i="11"/>
  <c r="E27" i="11" s="1"/>
  <c r="G27" i="11" s="1"/>
  <c r="H27" i="11" s="1"/>
  <c r="D26" i="11"/>
  <c r="E26" i="11" s="1"/>
  <c r="G26" i="11" s="1"/>
  <c r="H26" i="11" s="1"/>
  <c r="D25" i="11"/>
  <c r="E25" i="11" s="1"/>
  <c r="G25" i="11" s="1"/>
  <c r="H25" i="11" s="1"/>
  <c r="D24" i="11"/>
  <c r="E24" i="11" s="1"/>
  <c r="C22" i="11"/>
  <c r="B22" i="11"/>
  <c r="D22" i="11" s="1"/>
  <c r="D20" i="11"/>
  <c r="E20" i="11" s="1"/>
  <c r="D19" i="11"/>
  <c r="E19" i="11" s="1"/>
  <c r="D18" i="11"/>
  <c r="E18" i="11" s="1"/>
  <c r="D17" i="11"/>
  <c r="E17" i="11" s="1"/>
  <c r="D16" i="11"/>
  <c r="E16" i="11" s="1"/>
  <c r="C14" i="11"/>
  <c r="B14" i="11"/>
  <c r="F34" i="12" s="1"/>
  <c r="C10" i="11"/>
  <c r="F36" i="12" l="1"/>
  <c r="D14" i="11"/>
  <c r="N3" i="15"/>
  <c r="F3" i="15"/>
  <c r="B10" i="11"/>
  <c r="D10" i="11" s="1"/>
  <c r="E10" i="11" s="1"/>
  <c r="G24" i="11"/>
  <c r="E22" i="11"/>
  <c r="E14" i="11"/>
  <c r="G14" i="11" s="1"/>
  <c r="H14" i="11" s="1"/>
  <c r="I14" i="11" s="1"/>
  <c r="G3" i="15" l="1"/>
  <c r="H24" i="11"/>
  <c r="H22" i="11" s="1"/>
  <c r="I22" i="11" s="1"/>
  <c r="G22" i="11"/>
  <c r="I10" i="11" l="1"/>
  <c r="I24" i="12" s="1"/>
  <c r="O3" i="15"/>
  <c r="F45" i="12"/>
  <c r="F38" i="12"/>
  <c r="D19" i="16" l="1"/>
  <c r="E19" i="16" s="1"/>
  <c r="D27" i="16"/>
  <c r="E27" i="16" s="1"/>
  <c r="G27" i="16" s="1"/>
  <c r="H27" i="16" s="1"/>
  <c r="D26" i="16"/>
  <c r="E26" i="16" s="1"/>
  <c r="G26" i="16" s="1"/>
  <c r="H26" i="16" s="1"/>
  <c r="D25" i="16"/>
  <c r="E25" i="16" s="1"/>
  <c r="G25" i="16" s="1"/>
  <c r="H25" i="16" s="1"/>
  <c r="D24" i="16"/>
  <c r="E24" i="16" s="1"/>
  <c r="C22" i="16"/>
  <c r="D22" i="16" s="1"/>
  <c r="B22" i="16"/>
  <c r="E20" i="16"/>
  <c r="D20" i="16"/>
  <c r="D18" i="16"/>
  <c r="E18" i="16" s="1"/>
  <c r="E17" i="16"/>
  <c r="D17" i="16"/>
  <c r="E16" i="16"/>
  <c r="D16" i="16"/>
  <c r="C14" i="16"/>
  <c r="B14" i="16"/>
  <c r="B10" i="16" s="1"/>
  <c r="C10" i="16" l="1"/>
  <c r="D10" i="16" s="1"/>
  <c r="E10" i="16" s="1"/>
  <c r="I25" i="12"/>
  <c r="F46" i="12"/>
  <c r="I23" i="12" s="1"/>
  <c r="E14" i="16"/>
  <c r="G14" i="16" s="1"/>
  <c r="H14" i="16" s="1"/>
  <c r="I14" i="16" s="1"/>
  <c r="I10" i="16" s="1"/>
  <c r="I24" i="14" s="1"/>
  <c r="G24" i="16"/>
  <c r="G22" i="16" s="1"/>
  <c r="E22" i="16"/>
  <c r="D14" i="16"/>
  <c r="V3" i="15"/>
  <c r="U3" i="15"/>
  <c r="E3" i="15"/>
  <c r="D3" i="15"/>
  <c r="C3" i="15"/>
  <c r="B3" i="15"/>
  <c r="H24" i="16" l="1"/>
  <c r="H22" i="16" l="1"/>
  <c r="I22" i="16" l="1"/>
  <c r="F38" i="14" l="1"/>
  <c r="F45" i="14"/>
  <c r="I28" i="14" s="1"/>
  <c r="I25" i="14"/>
  <c r="I23" i="14" l="1"/>
</calcChain>
</file>

<file path=xl/sharedStrings.xml><?xml version="1.0" encoding="utf-8"?>
<sst xmlns="http://schemas.openxmlformats.org/spreadsheetml/2006/main" count="328" uniqueCount="134">
  <si>
    <t>別紙（１）</t>
    <rPh sb="0" eb="2">
      <t>ベッシ</t>
    </rPh>
    <phoneticPr fontId="2"/>
  </si>
  <si>
    <t>総事業費</t>
    <rPh sb="0" eb="4">
      <t>ソウジギョウヒ</t>
    </rPh>
    <phoneticPr fontId="2"/>
  </si>
  <si>
    <t>寄附金その他の収入額</t>
    <rPh sb="0" eb="3">
      <t>キフキン</t>
    </rPh>
    <rPh sb="5" eb="6">
      <t>タ</t>
    </rPh>
    <rPh sb="7" eb="9">
      <t>シュウニュウ</t>
    </rPh>
    <rPh sb="9" eb="10">
      <t>ガク</t>
    </rPh>
    <phoneticPr fontId="2"/>
  </si>
  <si>
    <t>基準額</t>
    <rPh sb="0" eb="2">
      <t>キジュン</t>
    </rPh>
    <rPh sb="2" eb="3">
      <t>ガク</t>
    </rPh>
    <phoneticPr fontId="2"/>
  </si>
  <si>
    <t>選定額</t>
    <rPh sb="0" eb="2">
      <t>センテイ</t>
    </rPh>
    <rPh sb="2" eb="3">
      <t>ガク</t>
    </rPh>
    <phoneticPr fontId="2"/>
  </si>
  <si>
    <t>補助基本額</t>
    <rPh sb="0" eb="2">
      <t>ホジョ</t>
    </rPh>
    <rPh sb="2" eb="4">
      <t>キホン</t>
    </rPh>
    <rPh sb="4" eb="5">
      <t>ガク</t>
    </rPh>
    <phoneticPr fontId="2"/>
  </si>
  <si>
    <t>補助所要額</t>
    <rPh sb="0" eb="2">
      <t>ホジョ</t>
    </rPh>
    <rPh sb="2" eb="4">
      <t>ショヨウ</t>
    </rPh>
    <rPh sb="4" eb="5">
      <t>ガク</t>
    </rPh>
    <phoneticPr fontId="2"/>
  </si>
  <si>
    <t>円</t>
    <rPh sb="0" eb="1">
      <t>エン</t>
    </rPh>
    <phoneticPr fontId="2"/>
  </si>
  <si>
    <t>差引額
(Ａ)－(Ｂ)</t>
    <rPh sb="0" eb="2">
      <t>サシヒキ</t>
    </rPh>
    <rPh sb="2" eb="3">
      <t>ガク</t>
    </rPh>
    <phoneticPr fontId="2"/>
  </si>
  <si>
    <t>（補助事業者名　　　　　　　　　　　　　）</t>
    <rPh sb="1" eb="3">
      <t>ホジョ</t>
    </rPh>
    <rPh sb="3" eb="5">
      <t>ジギョウ</t>
    </rPh>
    <rPh sb="5" eb="6">
      <t>シャ</t>
    </rPh>
    <rPh sb="6" eb="7">
      <t>ナ</t>
    </rPh>
    <phoneticPr fontId="2"/>
  </si>
  <si>
    <t>対象経費の
支出予定額</t>
    <rPh sb="0" eb="2">
      <t>タイショウ</t>
    </rPh>
    <rPh sb="2" eb="4">
      <t>ケイヒ</t>
    </rPh>
    <rPh sb="6" eb="8">
      <t>シシュツ</t>
    </rPh>
    <rPh sb="8" eb="10">
      <t>ヨテイ</t>
    </rPh>
    <rPh sb="10" eb="11">
      <t>ガク</t>
    </rPh>
    <phoneticPr fontId="2"/>
  </si>
  <si>
    <t>区　分</t>
    <rPh sb="0" eb="1">
      <t>ク</t>
    </rPh>
    <rPh sb="2" eb="3">
      <t>ブン</t>
    </rPh>
    <phoneticPr fontId="2"/>
  </si>
  <si>
    <t>備　考</t>
    <rPh sb="0" eb="1">
      <t>ソナエ</t>
    </rPh>
    <rPh sb="2" eb="3">
      <t>コウ</t>
    </rPh>
    <phoneticPr fontId="2"/>
  </si>
  <si>
    <t>（注）１　「区分」欄には、交付の対象となる事業の名称を記載してください。</t>
    <rPh sb="1" eb="2">
      <t>チュウ</t>
    </rPh>
    <rPh sb="6" eb="8">
      <t>クブン</t>
    </rPh>
    <rPh sb="9" eb="10">
      <t>ラン</t>
    </rPh>
    <rPh sb="13" eb="15">
      <t>コウフ</t>
    </rPh>
    <rPh sb="16" eb="18">
      <t>タイショウ</t>
    </rPh>
    <rPh sb="21" eb="23">
      <t>ジギョウ</t>
    </rPh>
    <rPh sb="24" eb="26">
      <t>メイショウ</t>
    </rPh>
    <rPh sb="27" eb="29">
      <t>キサイ</t>
    </rPh>
    <phoneticPr fontId="2"/>
  </si>
  <si>
    <t>　　　２　「選定額」欄には、(Ｄ)と(Ｅ)とを比較して少ない方の額を記入してください。</t>
    <rPh sb="6" eb="8">
      <t>センテイ</t>
    </rPh>
    <rPh sb="8" eb="9">
      <t>ガク</t>
    </rPh>
    <rPh sb="10" eb="11">
      <t>ラン</t>
    </rPh>
    <rPh sb="23" eb="25">
      <t>ヒカク</t>
    </rPh>
    <rPh sb="27" eb="28">
      <t>スク</t>
    </rPh>
    <rPh sb="30" eb="31">
      <t>ホウ</t>
    </rPh>
    <rPh sb="32" eb="33">
      <t>ガク</t>
    </rPh>
    <rPh sb="34" eb="36">
      <t>キニュウ</t>
    </rPh>
    <phoneticPr fontId="2"/>
  </si>
  <si>
    <t>　　　３　「補助基本額」欄には、(Ｃ)と(Ｆ)とを比較して少ない方の額を記入してください。</t>
    <rPh sb="6" eb="8">
      <t>ホジョ</t>
    </rPh>
    <rPh sb="8" eb="10">
      <t>キホン</t>
    </rPh>
    <rPh sb="10" eb="11">
      <t>ガク</t>
    </rPh>
    <rPh sb="12" eb="13">
      <t>ラン</t>
    </rPh>
    <rPh sb="25" eb="27">
      <t>ヒカク</t>
    </rPh>
    <rPh sb="29" eb="30">
      <t>スク</t>
    </rPh>
    <rPh sb="32" eb="33">
      <t>ホウ</t>
    </rPh>
    <rPh sb="34" eb="35">
      <t>ガク</t>
    </rPh>
    <rPh sb="36" eb="38">
      <t>キニュウ</t>
    </rPh>
    <phoneticPr fontId="2"/>
  </si>
  <si>
    <t>小　計</t>
    <rPh sb="0" eb="1">
      <t>ショウ</t>
    </rPh>
    <rPh sb="2" eb="3">
      <t>ケイ</t>
    </rPh>
    <phoneticPr fontId="2"/>
  </si>
  <si>
    <t>合　計</t>
    <rPh sb="0" eb="1">
      <t>ゴウ</t>
    </rPh>
    <rPh sb="2" eb="3">
      <t>ケイ</t>
    </rPh>
    <phoneticPr fontId="2"/>
  </si>
  <si>
    <t>事業の名称</t>
    <rPh sb="0" eb="2">
      <t>ジギョウ</t>
    </rPh>
    <rPh sb="3" eb="5">
      <t>メイショウ</t>
    </rPh>
    <phoneticPr fontId="2"/>
  </si>
  <si>
    <t>施設の名称及び所在地</t>
    <rPh sb="0" eb="2">
      <t>シセツ</t>
    </rPh>
    <rPh sb="3" eb="5">
      <t>メイショウ</t>
    </rPh>
    <rPh sb="5" eb="6">
      <t>オヨ</t>
    </rPh>
    <rPh sb="7" eb="10">
      <t>ショザイチ</t>
    </rPh>
    <phoneticPr fontId="2"/>
  </si>
  <si>
    <t>事業費</t>
    <rPh sb="0" eb="2">
      <t>ジギョウ</t>
    </rPh>
    <rPh sb="2" eb="3">
      <t>ヒ</t>
    </rPh>
    <phoneticPr fontId="2"/>
  </si>
  <si>
    <t>記載上の留意事項</t>
    <rPh sb="0" eb="2">
      <t>キサイ</t>
    </rPh>
    <rPh sb="2" eb="3">
      <t>ジョウ</t>
    </rPh>
    <rPh sb="4" eb="6">
      <t>リュウイ</t>
    </rPh>
    <rPh sb="6" eb="8">
      <t>ジコウ</t>
    </rPh>
    <phoneticPr fontId="2"/>
  </si>
  <si>
    <t>項　　　目</t>
    <rPh sb="0" eb="1">
      <t>コウ</t>
    </rPh>
    <rPh sb="4" eb="5">
      <t>メ</t>
    </rPh>
    <phoneticPr fontId="2"/>
  </si>
  <si>
    <t>積　　　　算</t>
    <rPh sb="0" eb="1">
      <t>セキ</t>
    </rPh>
    <rPh sb="5" eb="6">
      <t>ザン</t>
    </rPh>
    <phoneticPr fontId="2"/>
  </si>
  <si>
    <t>金　　額</t>
    <rPh sb="0" eb="1">
      <t>キン</t>
    </rPh>
    <rPh sb="3" eb="4">
      <t>ガク</t>
    </rPh>
    <phoneticPr fontId="2"/>
  </si>
  <si>
    <t>備　　　　　考</t>
    <rPh sb="0" eb="1">
      <t>ソナエ</t>
    </rPh>
    <rPh sb="6" eb="7">
      <t>コウ</t>
    </rPh>
    <phoneticPr fontId="2"/>
  </si>
  <si>
    <t>県補助金</t>
    <rPh sb="0" eb="1">
      <t>ケン</t>
    </rPh>
    <rPh sb="1" eb="4">
      <t>ホジョキン</t>
    </rPh>
    <phoneticPr fontId="2"/>
  </si>
  <si>
    <t>別紙（２）</t>
    <rPh sb="0" eb="2">
      <t>ベッシ</t>
    </rPh>
    <phoneticPr fontId="2"/>
  </si>
  <si>
    <t>　　①事業着手（予定）日</t>
    <rPh sb="3" eb="5">
      <t>ジギョウ</t>
    </rPh>
    <rPh sb="5" eb="7">
      <t>チャクシュ</t>
    </rPh>
    <rPh sb="8" eb="10">
      <t>ヨテイ</t>
    </rPh>
    <rPh sb="11" eb="12">
      <t>ヒ</t>
    </rPh>
    <phoneticPr fontId="2"/>
  </si>
  <si>
    <t>　　②事業完了（予定）日</t>
    <rPh sb="3" eb="5">
      <t>ジギョウ</t>
    </rPh>
    <rPh sb="5" eb="7">
      <t>カンリョウ</t>
    </rPh>
    <rPh sb="8" eb="10">
      <t>ヨテイ</t>
    </rPh>
    <rPh sb="11" eb="12">
      <t>ヒ</t>
    </rPh>
    <phoneticPr fontId="2"/>
  </si>
  <si>
    <t>補助事業者名</t>
    <rPh sb="0" eb="2">
      <t>ホジョ</t>
    </rPh>
    <rPh sb="2" eb="6">
      <t>ジギョウシャメイ</t>
    </rPh>
    <phoneticPr fontId="2"/>
  </si>
  <si>
    <t>事業内容</t>
    <rPh sb="0" eb="2">
      <t>ジギョウ</t>
    </rPh>
    <rPh sb="2" eb="4">
      <t>ナイヨウ</t>
    </rPh>
    <phoneticPr fontId="2"/>
  </si>
  <si>
    <t>事業費の積算根拠　　　　　※単価及び金額には、消費税を含んだ額を記入してください。</t>
    <rPh sb="0" eb="2">
      <t>ジギョウ</t>
    </rPh>
    <rPh sb="2" eb="3">
      <t>ヒ</t>
    </rPh>
    <rPh sb="4" eb="6">
      <t>セキサン</t>
    </rPh>
    <rPh sb="6" eb="8">
      <t>コンキョ</t>
    </rPh>
    <phoneticPr fontId="2"/>
  </si>
  <si>
    <t>　　①事業の種別・・・新築・増築・改築・改修・その他</t>
    <rPh sb="3" eb="5">
      <t>ジギョウ</t>
    </rPh>
    <rPh sb="6" eb="8">
      <t>シュベツ</t>
    </rPh>
    <rPh sb="11" eb="13">
      <t>シンチク</t>
    </rPh>
    <rPh sb="14" eb="16">
      <t>ゾウチク</t>
    </rPh>
    <rPh sb="17" eb="19">
      <t>カイチク</t>
    </rPh>
    <rPh sb="20" eb="22">
      <t>カイシュウ</t>
    </rPh>
    <rPh sb="25" eb="26">
      <t>タ</t>
    </rPh>
    <phoneticPr fontId="2"/>
  </si>
  <si>
    <t>　　②整備区域の建築面積・延べ面積</t>
    <rPh sb="3" eb="5">
      <t>セイビ</t>
    </rPh>
    <rPh sb="5" eb="7">
      <t>クイキ</t>
    </rPh>
    <rPh sb="8" eb="10">
      <t>ケンチク</t>
    </rPh>
    <rPh sb="10" eb="12">
      <t>メンセキ</t>
    </rPh>
    <rPh sb="13" eb="14">
      <t>ノ</t>
    </rPh>
    <rPh sb="15" eb="17">
      <t>メンセキ</t>
    </rPh>
    <phoneticPr fontId="2"/>
  </si>
  <si>
    <t>　　③整備区域の部屋別の用途</t>
    <rPh sb="3" eb="5">
      <t>セイビ</t>
    </rPh>
    <rPh sb="5" eb="7">
      <t>クイキ</t>
    </rPh>
    <rPh sb="8" eb="10">
      <t>ヘヤ</t>
    </rPh>
    <rPh sb="10" eb="11">
      <t>ベツ</t>
    </rPh>
    <rPh sb="12" eb="14">
      <t>ヨウト</t>
    </rPh>
    <phoneticPr fontId="2"/>
  </si>
  <si>
    <t>様式に記載しきれない場合は、別紙に記載してください。</t>
    <rPh sb="0" eb="2">
      <t>ヨウシキ</t>
    </rPh>
    <rPh sb="3" eb="5">
      <t>キサイ</t>
    </rPh>
    <rPh sb="10" eb="12">
      <t>バアイ</t>
    </rPh>
    <rPh sb="14" eb="16">
      <t>ベッシ</t>
    </rPh>
    <rPh sb="17" eb="19">
      <t>キサイ</t>
    </rPh>
    <phoneticPr fontId="2"/>
  </si>
  <si>
    <t>　　①整備する医療機器等の用途など</t>
    <rPh sb="3" eb="5">
      <t>セイビ</t>
    </rPh>
    <rPh sb="7" eb="9">
      <t>イリョウ</t>
    </rPh>
    <rPh sb="9" eb="11">
      <t>キキ</t>
    </rPh>
    <rPh sb="11" eb="12">
      <t>トウ</t>
    </rPh>
    <rPh sb="13" eb="15">
      <t>ヨウト</t>
    </rPh>
    <phoneticPr fontId="2"/>
  </si>
  <si>
    <t>　　①「項目」・・・○○工事費など</t>
    <rPh sb="4" eb="6">
      <t>コウモク</t>
    </rPh>
    <rPh sb="12" eb="15">
      <t>コウジヒ</t>
    </rPh>
    <phoneticPr fontId="2"/>
  </si>
  <si>
    <t>　　②「積算」・・・面積及び単価</t>
    <rPh sb="4" eb="6">
      <t>セキサン</t>
    </rPh>
    <rPh sb="10" eb="12">
      <t>メンセキ</t>
    </rPh>
    <rPh sb="12" eb="13">
      <t>オヨ</t>
    </rPh>
    <rPh sb="14" eb="16">
      <t>タンカ</t>
    </rPh>
    <phoneticPr fontId="2"/>
  </si>
  <si>
    <t>　　①「項目」・・・品名</t>
    <rPh sb="4" eb="6">
      <t>コウモク</t>
    </rPh>
    <rPh sb="10" eb="12">
      <t>ヒンメイ</t>
    </rPh>
    <phoneticPr fontId="2"/>
  </si>
  <si>
    <t>　　②「積算」・・・単価及び購入する数量</t>
    <rPh sb="4" eb="6">
      <t>セキサン</t>
    </rPh>
    <rPh sb="10" eb="12">
      <t>タンカ</t>
    </rPh>
    <rPh sb="12" eb="13">
      <t>オヨ</t>
    </rPh>
    <rPh sb="14" eb="16">
      <t>コウニュウ</t>
    </rPh>
    <rPh sb="18" eb="20">
      <t>スウリョウ</t>
    </rPh>
    <phoneticPr fontId="2"/>
  </si>
  <si>
    <t>　　③「備考」・・・銘柄、規格、設置場所など</t>
    <rPh sb="4" eb="6">
      <t>ビコウ</t>
    </rPh>
    <rPh sb="10" eb="12">
      <t>メイガラ</t>
    </rPh>
    <rPh sb="13" eb="15">
      <t>キカク</t>
    </rPh>
    <rPh sb="16" eb="18">
      <t>セッチ</t>
    </rPh>
    <rPh sb="18" eb="20">
      <t>バショ</t>
    </rPh>
    <phoneticPr fontId="2"/>
  </si>
  <si>
    <t>　　②「積算」・・・単価、数量、人数など</t>
    <rPh sb="4" eb="6">
      <t>セキサン</t>
    </rPh>
    <rPh sb="10" eb="12">
      <t>タンカ</t>
    </rPh>
    <rPh sb="13" eb="15">
      <t>スウリョウ</t>
    </rPh>
    <rPh sb="16" eb="18">
      <t>ニンズウ</t>
    </rPh>
    <phoneticPr fontId="2"/>
  </si>
  <si>
    <t>　　③「備考」・・・費用を支出する用途など</t>
    <rPh sb="4" eb="6">
      <t>ビコウ</t>
    </rPh>
    <rPh sb="10" eb="12">
      <t>ヒヨウ</t>
    </rPh>
    <rPh sb="13" eb="15">
      <t>シシュツ</t>
    </rPh>
    <rPh sb="17" eb="19">
      <t>ヨウト</t>
    </rPh>
    <phoneticPr fontId="2"/>
  </si>
  <si>
    <t>　□□病院</t>
    <rPh sb="3" eb="5">
      <t>ビョウイン</t>
    </rPh>
    <phoneticPr fontId="2"/>
  </si>
  <si>
    <t>　長野市・・・</t>
    <rPh sb="1" eb="4">
      <t>ナガノシ</t>
    </rPh>
    <phoneticPr fontId="2"/>
  </si>
  <si>
    <t>別紙見積書のとおり</t>
    <rPh sb="0" eb="2">
      <t>ベッシ</t>
    </rPh>
    <rPh sb="2" eb="5">
      <t>ミツモリショ</t>
    </rPh>
    <phoneticPr fontId="2"/>
  </si>
  <si>
    <t>経費所要額調</t>
    <rPh sb="0" eb="1">
      <t>キョウ</t>
    </rPh>
    <rPh sb="1" eb="2">
      <t>ヒ</t>
    </rPh>
    <rPh sb="2" eb="3">
      <t>ショ</t>
    </rPh>
    <rPh sb="3" eb="4">
      <t>ヨウ</t>
    </rPh>
    <rPh sb="4" eb="5">
      <t>ガク</t>
    </rPh>
    <rPh sb="5" eb="6">
      <t>シラ</t>
    </rPh>
    <phoneticPr fontId="2"/>
  </si>
  <si>
    <t>(H)</t>
    <phoneticPr fontId="2"/>
  </si>
  <si>
    <t>(G)</t>
    <phoneticPr fontId="2"/>
  </si>
  <si>
    <t>(Ｆ)</t>
    <phoneticPr fontId="2"/>
  </si>
  <si>
    <t>(Ｅ)</t>
    <phoneticPr fontId="2"/>
  </si>
  <si>
    <t>(Ｄ)</t>
    <phoneticPr fontId="2"/>
  </si>
  <si>
    <t>(Ｃ)</t>
    <phoneticPr fontId="2"/>
  </si>
  <si>
    <t>(Ｂ)</t>
    <phoneticPr fontId="2"/>
  </si>
  <si>
    <t>(Ａ)</t>
    <phoneticPr fontId="2"/>
  </si>
  <si>
    <t>　</t>
    <phoneticPr fontId="2"/>
  </si>
  <si>
    <t>－</t>
    <phoneticPr fontId="2"/>
  </si>
  <si>
    <t>電子メール</t>
    <rPh sb="0" eb="2">
      <t>デンシ</t>
    </rPh>
    <phoneticPr fontId="2"/>
  </si>
  <si>
    <t>ファクシミリ番号</t>
    <rPh sb="6" eb="8">
      <t>バンゴウ</t>
    </rPh>
    <phoneticPr fontId="2"/>
  </si>
  <si>
    <t>電話番号</t>
    <rPh sb="0" eb="2">
      <t>デンワ</t>
    </rPh>
    <rPh sb="2" eb="4">
      <t>バンゴウ</t>
    </rPh>
    <phoneticPr fontId="2"/>
  </si>
  <si>
    <t>役職・氏名</t>
    <rPh sb="0" eb="2">
      <t>ヤクショク</t>
    </rPh>
    <rPh sb="3" eb="5">
      <t>シメイ</t>
    </rPh>
    <phoneticPr fontId="2"/>
  </si>
  <si>
    <t>（事務担当者）</t>
    <rPh sb="1" eb="3">
      <t>ジム</t>
    </rPh>
    <rPh sb="3" eb="6">
      <t>タントウシャ</t>
    </rPh>
    <phoneticPr fontId="2"/>
  </si>
  <si>
    <t>　</t>
    <phoneticPr fontId="2"/>
  </si>
  <si>
    <t>－</t>
    <phoneticPr fontId="2"/>
  </si>
  <si>
    <t>◇◇◇@pref.nagano.lg.jp</t>
    <phoneticPr fontId="2"/>
  </si>
  <si>
    <t>026-223-△△△△</t>
    <phoneticPr fontId="2"/>
  </si>
  <si>
    <t>026-235-××××</t>
    <phoneticPr fontId="2"/>
  </si>
  <si>
    <t>○○係長　　○○　○○</t>
    <rPh sb="2" eb="4">
      <t>カカリチョウ</t>
    </rPh>
    <phoneticPr fontId="2"/>
  </si>
  <si>
    <t>医療法人○○会</t>
    <phoneticPr fontId="2"/>
  </si>
  <si>
    <t>⑴　名称</t>
    <rPh sb="2" eb="4">
      <t>メイショウ</t>
    </rPh>
    <phoneticPr fontId="2"/>
  </si>
  <si>
    <t>⑵　所在地</t>
    <rPh sb="2" eb="5">
      <t>ショザイチ</t>
    </rPh>
    <phoneticPr fontId="2"/>
  </si>
  <si>
    <t>⑴　事業期間</t>
    <rPh sb="2" eb="4">
      <t>ジギョウ</t>
    </rPh>
    <rPh sb="4" eb="6">
      <t>キカン</t>
    </rPh>
    <phoneticPr fontId="2"/>
  </si>
  <si>
    <t>⑴　補助金</t>
    <rPh sb="2" eb="5">
      <t>ホジョキン</t>
    </rPh>
    <phoneticPr fontId="2"/>
  </si>
  <si>
    <t>⑵　地方債</t>
    <rPh sb="2" eb="5">
      <t>チホウサイ</t>
    </rPh>
    <phoneticPr fontId="2"/>
  </si>
  <si>
    <t>⑶　寄附金</t>
    <rPh sb="2" eb="5">
      <t>キフキン</t>
    </rPh>
    <phoneticPr fontId="2"/>
  </si>
  <si>
    <t>⑷　その他</t>
    <rPh sb="4" eb="5">
      <t>タ</t>
    </rPh>
    <phoneticPr fontId="2"/>
  </si>
  <si>
    <t>⑴　補助対象事業分</t>
    <rPh sb="2" eb="4">
      <t>ホジョ</t>
    </rPh>
    <rPh sb="4" eb="6">
      <t>タイショウ</t>
    </rPh>
    <rPh sb="6" eb="8">
      <t>ジギョウ</t>
    </rPh>
    <rPh sb="8" eb="9">
      <t>ブン</t>
    </rPh>
    <phoneticPr fontId="2"/>
  </si>
  <si>
    <t>⑵　補助対象外事業分</t>
    <rPh sb="2" eb="4">
      <t>ホジョ</t>
    </rPh>
    <rPh sb="4" eb="6">
      <t>タイショウ</t>
    </rPh>
    <rPh sb="6" eb="7">
      <t>ガイ</t>
    </rPh>
    <rPh sb="7" eb="9">
      <t>ジギョウ</t>
    </rPh>
    <rPh sb="9" eb="10">
      <t>ブン</t>
    </rPh>
    <phoneticPr fontId="2"/>
  </si>
  <si>
    <t>⑴　施設整備事業</t>
    <rPh sb="2" eb="4">
      <t>シセツ</t>
    </rPh>
    <rPh sb="4" eb="6">
      <t>セイビ</t>
    </rPh>
    <rPh sb="6" eb="8">
      <t>ジギョウ</t>
    </rPh>
    <phoneticPr fontId="2"/>
  </si>
  <si>
    <t>⑶　その他</t>
    <rPh sb="4" eb="5">
      <t>タ</t>
    </rPh>
    <phoneticPr fontId="2"/>
  </si>
  <si>
    <t>事業（変更）計画書</t>
    <rPh sb="0" eb="1">
      <t>コト</t>
    </rPh>
    <rPh sb="1" eb="2">
      <t>ギョウ</t>
    </rPh>
    <rPh sb="6" eb="7">
      <t>ケイ</t>
    </rPh>
    <rPh sb="7" eb="8">
      <t>ガ</t>
    </rPh>
    <rPh sb="8" eb="9">
      <t>ショ</t>
    </rPh>
    <phoneticPr fontId="2"/>
  </si>
  <si>
    <t>事業の期間</t>
    <rPh sb="0" eb="2">
      <t>ジギョウ</t>
    </rPh>
    <rPh sb="3" eb="5">
      <t>キカン</t>
    </rPh>
    <phoneticPr fontId="2"/>
  </si>
  <si>
    <t>「2　事業の名称」については、交付要綱第２における事業名を記載してください。</t>
    <rPh sb="3" eb="5">
      <t>ジギョウ</t>
    </rPh>
    <rPh sb="6" eb="8">
      <t>メイショウ</t>
    </rPh>
    <rPh sb="15" eb="17">
      <t>コウフ</t>
    </rPh>
    <rPh sb="17" eb="19">
      <t>ヨウコウ</t>
    </rPh>
    <rPh sb="19" eb="20">
      <t>ダイ</t>
    </rPh>
    <rPh sb="25" eb="27">
      <t>ジギョウ</t>
    </rPh>
    <rPh sb="27" eb="28">
      <t>メイ</t>
    </rPh>
    <rPh sb="29" eb="31">
      <t>キサイ</t>
    </rPh>
    <phoneticPr fontId="2"/>
  </si>
  <si>
    <t>⑵　医療機器等の設備整備事業</t>
    <rPh sb="2" eb="4">
      <t>イリョウ</t>
    </rPh>
    <rPh sb="4" eb="6">
      <t>キキ</t>
    </rPh>
    <rPh sb="6" eb="7">
      <t>トウ</t>
    </rPh>
    <rPh sb="8" eb="10">
      <t>セツビ</t>
    </rPh>
    <rPh sb="10" eb="12">
      <t>セイビ</t>
    </rPh>
    <rPh sb="12" eb="14">
      <t>ジギョウ</t>
    </rPh>
    <phoneticPr fontId="2"/>
  </si>
  <si>
    <t>　　実施方法、対象者など</t>
    <rPh sb="2" eb="4">
      <t>ジッシ</t>
    </rPh>
    <rPh sb="4" eb="6">
      <t>ホウホウ</t>
    </rPh>
    <rPh sb="7" eb="10">
      <t>タイショウシャ</t>
    </rPh>
    <phoneticPr fontId="2"/>
  </si>
  <si>
    <t>　　①「項目」・・・需用費、役務費など</t>
    <rPh sb="4" eb="6">
      <t>コウモク</t>
    </rPh>
    <rPh sb="10" eb="13">
      <t>ジュヨウヒ</t>
    </rPh>
    <rPh sb="14" eb="17">
      <t>エキムヒ</t>
    </rPh>
    <phoneticPr fontId="2"/>
  </si>
  <si>
    <t>「3　事業内容」については、次の内容を踏まえ、具体的に記載してください。</t>
    <rPh sb="3" eb="5">
      <t>ジギョウ</t>
    </rPh>
    <rPh sb="5" eb="7">
      <t>ナイヨウ</t>
    </rPh>
    <rPh sb="14" eb="15">
      <t>ツギ</t>
    </rPh>
    <rPh sb="16" eb="18">
      <t>ナイヨウ</t>
    </rPh>
    <rPh sb="19" eb="20">
      <t>フ</t>
    </rPh>
    <rPh sb="23" eb="26">
      <t>グタイテキ</t>
    </rPh>
    <rPh sb="27" eb="29">
      <t>キサイ</t>
    </rPh>
    <phoneticPr fontId="2"/>
  </si>
  <si>
    <t>「6　事業費の積算根拠」については、次の区分により、必要事項を具体的に記載してください。</t>
    <rPh sb="3" eb="6">
      <t>ジギョウヒ</t>
    </rPh>
    <rPh sb="7" eb="9">
      <t>セキサン</t>
    </rPh>
    <rPh sb="9" eb="11">
      <t>コンキョ</t>
    </rPh>
    <rPh sb="18" eb="19">
      <t>ツギ</t>
    </rPh>
    <rPh sb="20" eb="22">
      <t>クブン</t>
    </rPh>
    <rPh sb="26" eb="28">
      <t>ヒツヨウ</t>
    </rPh>
    <rPh sb="28" eb="30">
      <t>ジコウ</t>
    </rPh>
    <rPh sb="31" eb="34">
      <t>グタイテキ</t>
    </rPh>
    <rPh sb="35" eb="37">
      <t>キサイ</t>
    </rPh>
    <phoneticPr fontId="2"/>
  </si>
  <si>
    <t>外来対応医療機関確保事業分</t>
    <rPh sb="0" eb="2">
      <t>ガイライ</t>
    </rPh>
    <rPh sb="2" eb="4">
      <t>タイオウ</t>
    </rPh>
    <rPh sb="4" eb="6">
      <t>イリョウ</t>
    </rPh>
    <rPh sb="6" eb="8">
      <t>キカン</t>
    </rPh>
    <rPh sb="8" eb="10">
      <t>カクホ</t>
    </rPh>
    <rPh sb="10" eb="12">
      <t>ジギョウ</t>
    </rPh>
    <rPh sb="12" eb="13">
      <t>ブン</t>
    </rPh>
    <phoneticPr fontId="2"/>
  </si>
  <si>
    <t>外来対応医療機関設備整備事業分</t>
    <rPh sb="0" eb="8">
      <t>ガイライタイオウイリョウキカン</t>
    </rPh>
    <rPh sb="8" eb="10">
      <t>セツビ</t>
    </rPh>
    <rPh sb="10" eb="12">
      <t>セイビ</t>
    </rPh>
    <rPh sb="12" eb="14">
      <t>ジギョウ</t>
    </rPh>
    <rPh sb="14" eb="15">
      <t>ブン</t>
    </rPh>
    <phoneticPr fontId="2"/>
  </si>
  <si>
    <t>内訳</t>
    <rPh sb="0" eb="2">
      <t>ウチワケ</t>
    </rPh>
    <phoneticPr fontId="2"/>
  </si>
  <si>
    <t>外来対応医療機関確保事業</t>
    <rPh sb="0" eb="8">
      <t>ガイライタイオウイリョウキカン</t>
    </rPh>
    <rPh sb="8" eb="10">
      <t>カクホ</t>
    </rPh>
    <rPh sb="10" eb="12">
      <t>ジギョウ</t>
    </rPh>
    <phoneticPr fontId="2"/>
  </si>
  <si>
    <t>外来対応医療機関設備整備事業</t>
    <rPh sb="0" eb="8">
      <t>ガイライタイオウイリョウキカン</t>
    </rPh>
    <rPh sb="8" eb="14">
      <t>セツビセイビジギョウ</t>
    </rPh>
    <phoneticPr fontId="2"/>
  </si>
  <si>
    <t>　HEPAフィルター付き空気清浄機</t>
    <rPh sb="10" eb="11">
      <t>ツ</t>
    </rPh>
    <rPh sb="12" eb="14">
      <t>クウキ</t>
    </rPh>
    <rPh sb="14" eb="17">
      <t>セイジョウキ</t>
    </rPh>
    <phoneticPr fontId="2"/>
  </si>
  <si>
    <t>　簡易ベッド</t>
    <rPh sb="1" eb="3">
      <t>カンイ</t>
    </rPh>
    <phoneticPr fontId="2"/>
  </si>
  <si>
    <t>外来対応医療機関設備整備等事業</t>
    <rPh sb="0" eb="8">
      <t>ガイライタイオウイリョウキカン</t>
    </rPh>
    <rPh sb="8" eb="10">
      <t>セツビ</t>
    </rPh>
    <rPh sb="10" eb="12">
      <t>セイビ</t>
    </rPh>
    <rPh sb="12" eb="13">
      <t>トウ</t>
    </rPh>
    <rPh sb="13" eb="15">
      <t>ジギョウ</t>
    </rPh>
    <phoneticPr fontId="2"/>
  </si>
  <si>
    <t>　HEPAフィルター付きパーテーション①</t>
    <rPh sb="10" eb="11">
      <t>ツ</t>
    </rPh>
    <phoneticPr fontId="2"/>
  </si>
  <si>
    <t>　HEPAフィルター付きパーテーション②</t>
    <rPh sb="10" eb="11">
      <t>ツ</t>
    </rPh>
    <phoneticPr fontId="2"/>
  </si>
  <si>
    <t>　患者案内のための看板設置料</t>
    <rPh sb="1" eb="3">
      <t>カンジャ</t>
    </rPh>
    <rPh sb="3" eb="5">
      <t>アンナイ</t>
    </rPh>
    <rPh sb="9" eb="11">
      <t>カンバン</t>
    </rPh>
    <rPh sb="11" eb="13">
      <t>セッチ</t>
    </rPh>
    <rPh sb="13" eb="14">
      <t>リョウ</t>
    </rPh>
    <phoneticPr fontId="2"/>
  </si>
  <si>
    <t>　HP上に外来対応医療機関であることを明記するための改修費</t>
    <rPh sb="3" eb="4">
      <t>ジョウ</t>
    </rPh>
    <rPh sb="5" eb="13">
      <t>ガイライタイオウイリョウキカン</t>
    </rPh>
    <rPh sb="19" eb="21">
      <t>メイキ</t>
    </rPh>
    <rPh sb="26" eb="29">
      <t>カイシュウヒ</t>
    </rPh>
    <phoneticPr fontId="2"/>
  </si>
  <si>
    <t>　換気設備設置のための軽微な改修等の修繕費</t>
    <rPh sb="1" eb="3">
      <t>カンキ</t>
    </rPh>
    <rPh sb="3" eb="5">
      <t>セツビ</t>
    </rPh>
    <rPh sb="5" eb="7">
      <t>セッチ</t>
    </rPh>
    <rPh sb="11" eb="13">
      <t>ケイビ</t>
    </rPh>
    <rPh sb="14" eb="16">
      <t>カイシュウ</t>
    </rPh>
    <rPh sb="16" eb="17">
      <t>トウ</t>
    </rPh>
    <rPh sb="18" eb="21">
      <t>シュウゼンヒ</t>
    </rPh>
    <phoneticPr fontId="2"/>
  </si>
  <si>
    <t>　医療機器（パルスオキシメーター等）の購入</t>
    <rPh sb="1" eb="3">
      <t>イリョウ</t>
    </rPh>
    <rPh sb="3" eb="5">
      <t>キキ</t>
    </rPh>
    <rPh sb="16" eb="17">
      <t>トウ</t>
    </rPh>
    <rPh sb="19" eb="21">
      <t>コウニュウ</t>
    </rPh>
    <phoneticPr fontId="2"/>
  </si>
  <si>
    <t>　非接触サーモグラフィーカメラ（検温・消毒機能付き等）の購入</t>
    <rPh sb="1" eb="4">
      <t>ヒセッショク</t>
    </rPh>
    <rPh sb="16" eb="18">
      <t>ケンオン</t>
    </rPh>
    <rPh sb="19" eb="21">
      <t>ショウドク</t>
    </rPh>
    <rPh sb="21" eb="23">
      <t>キノウ</t>
    </rPh>
    <rPh sb="23" eb="24">
      <t>ツ</t>
    </rPh>
    <rPh sb="25" eb="26">
      <t>トウ</t>
    </rPh>
    <rPh sb="28" eb="30">
      <t>コウニュウ</t>
    </rPh>
    <phoneticPr fontId="2"/>
  </si>
  <si>
    <t>所在地</t>
    <rPh sb="0" eb="3">
      <t>ショザイチ</t>
    </rPh>
    <phoneticPr fontId="2"/>
  </si>
  <si>
    <t>事務担当者</t>
    <rPh sb="0" eb="2">
      <t>ジム</t>
    </rPh>
    <rPh sb="2" eb="4">
      <t>タントウ</t>
    </rPh>
    <rPh sb="4" eb="5">
      <t>シャ</t>
    </rPh>
    <phoneticPr fontId="2"/>
  </si>
  <si>
    <t>アドレス</t>
    <phoneticPr fontId="2"/>
  </si>
  <si>
    <t>確保事業</t>
    <rPh sb="0" eb="2">
      <t>カクホ</t>
    </rPh>
    <rPh sb="2" eb="4">
      <t>ジギョウ</t>
    </rPh>
    <phoneticPr fontId="2"/>
  </si>
  <si>
    <t>事業費</t>
    <rPh sb="0" eb="3">
      <t>ジギョウヒ</t>
    </rPh>
    <phoneticPr fontId="2"/>
  </si>
  <si>
    <t>補助額</t>
    <rPh sb="0" eb="2">
      <t>ホジョ</t>
    </rPh>
    <rPh sb="2" eb="3">
      <t>ガク</t>
    </rPh>
    <phoneticPr fontId="2"/>
  </si>
  <si>
    <t>設備整備事業</t>
    <rPh sb="0" eb="2">
      <t>セツビ</t>
    </rPh>
    <rPh sb="2" eb="4">
      <t>セイビ</t>
    </rPh>
    <rPh sb="4" eb="6">
      <t>ジギョウ</t>
    </rPh>
    <phoneticPr fontId="2"/>
  </si>
  <si>
    <t>HP</t>
    <phoneticPr fontId="2"/>
  </si>
  <si>
    <t>看板</t>
    <rPh sb="0" eb="2">
      <t>カンバン</t>
    </rPh>
    <phoneticPr fontId="2"/>
  </si>
  <si>
    <t>換気</t>
    <rPh sb="0" eb="2">
      <t>カンキ</t>
    </rPh>
    <phoneticPr fontId="2"/>
  </si>
  <si>
    <t>医療機器</t>
    <rPh sb="0" eb="2">
      <t>イリョウ</t>
    </rPh>
    <rPh sb="2" eb="4">
      <t>キキ</t>
    </rPh>
    <phoneticPr fontId="2"/>
  </si>
  <si>
    <t>サーモ</t>
    <phoneticPr fontId="2"/>
  </si>
  <si>
    <t>空気清浄機</t>
    <rPh sb="0" eb="2">
      <t>クウキ</t>
    </rPh>
    <rPh sb="2" eb="5">
      <t>セイジョウキ</t>
    </rPh>
    <phoneticPr fontId="2"/>
  </si>
  <si>
    <t>簡易ベッド</t>
    <rPh sb="0" eb="2">
      <t>カンイ</t>
    </rPh>
    <phoneticPr fontId="2"/>
  </si>
  <si>
    <t>備考</t>
    <rPh sb="0" eb="2">
      <t>ビコウ</t>
    </rPh>
    <phoneticPr fontId="2"/>
  </si>
  <si>
    <t>パーテーション①</t>
    <phoneticPr fontId="2"/>
  </si>
  <si>
    <t>パーテーション②</t>
    <phoneticPr fontId="2"/>
  </si>
  <si>
    <t>着手</t>
    <rPh sb="0" eb="2">
      <t>チャクシュ</t>
    </rPh>
    <phoneticPr fontId="2"/>
  </si>
  <si>
    <t>完了</t>
    <rPh sb="0" eb="2">
      <t>カンリョウ</t>
    </rPh>
    <phoneticPr fontId="2"/>
  </si>
  <si>
    <t>新型コロナウイルス感染症外来対応医療機関設備整備等事業</t>
    <rPh sb="0" eb="2">
      <t>シンガタ</t>
    </rPh>
    <rPh sb="9" eb="12">
      <t>カンセンショウ</t>
    </rPh>
    <rPh sb="12" eb="14">
      <t>ガイライ</t>
    </rPh>
    <rPh sb="14" eb="15">
      <t>タイ</t>
    </rPh>
    <rPh sb="16" eb="18">
      <t>イリョウ</t>
    </rPh>
    <rPh sb="18" eb="20">
      <t>キカン</t>
    </rPh>
    <rPh sb="20" eb="22">
      <t>セツビ</t>
    </rPh>
    <rPh sb="22" eb="24">
      <t>セイビ</t>
    </rPh>
    <rPh sb="24" eb="25">
      <t>トウ</t>
    </rPh>
    <rPh sb="25" eb="27">
      <t>ジギョウ</t>
    </rPh>
    <phoneticPr fontId="2"/>
  </si>
  <si>
    <t>－</t>
  </si>
  <si>
    <t>円</t>
  </si>
  <si>
    <t>（整備品目の概要、整備目的等を具体的に記入してください。）</t>
    <rPh sb="1" eb="3">
      <t>セイビ</t>
    </rPh>
    <rPh sb="3" eb="5">
      <t>ヒンモク</t>
    </rPh>
    <rPh sb="6" eb="8">
      <t>ガイヨウ</t>
    </rPh>
    <rPh sb="9" eb="11">
      <t>セイビ</t>
    </rPh>
    <rPh sb="11" eb="13">
      <t>モクテキ</t>
    </rPh>
    <rPh sb="13" eb="14">
      <t>トウ</t>
    </rPh>
    <rPh sb="15" eb="18">
      <t>グタイテキ</t>
    </rPh>
    <rPh sb="19" eb="21">
      <t>キニュウ</t>
    </rPh>
    <phoneticPr fontId="2"/>
  </si>
  <si>
    <t>事業所名</t>
    <rPh sb="0" eb="3">
      <t>ジギョウショ</t>
    </rPh>
    <rPh sb="3" eb="4">
      <t>メイ</t>
    </rPh>
    <phoneticPr fontId="2"/>
  </si>
  <si>
    <t>パルスオキシメーター△△台</t>
    <rPh sb="12" eb="13">
      <t>ダイ</t>
    </rPh>
    <phoneticPr fontId="2"/>
  </si>
  <si>
    <t>換気設備の部品取替費用</t>
    <rPh sb="0" eb="2">
      <t>カンキ</t>
    </rPh>
    <rPh sb="2" eb="4">
      <t>セツビ</t>
    </rPh>
    <rPh sb="5" eb="7">
      <t>ブヒン</t>
    </rPh>
    <rPh sb="7" eb="9">
      <t>トリカ</t>
    </rPh>
    <rPh sb="9" eb="11">
      <t>ヒヨウ</t>
    </rPh>
    <phoneticPr fontId="2"/>
  </si>
  <si>
    <r>
      <t>（補助事業者名　</t>
    </r>
    <r>
      <rPr>
        <b/>
        <sz val="11"/>
        <color rgb="FFFF0000"/>
        <rFont val="ＭＳ 明朝"/>
        <family val="1"/>
        <charset val="128"/>
      </rPr>
      <t>医療法人会○○会　□□病院</t>
    </r>
    <r>
      <rPr>
        <sz val="11"/>
        <rFont val="ＭＳ 明朝"/>
        <family val="1"/>
        <charset val="128"/>
      </rPr>
      <t>　）</t>
    </r>
    <rPh sb="1" eb="3">
      <t>ホジョ</t>
    </rPh>
    <rPh sb="3" eb="5">
      <t>ジギョウ</t>
    </rPh>
    <rPh sb="5" eb="6">
      <t>シャ</t>
    </rPh>
    <rPh sb="6" eb="7">
      <t>ナ</t>
    </rPh>
    <rPh sb="8" eb="10">
      <t>イリョウ</t>
    </rPh>
    <rPh sb="10" eb="12">
      <t>ホウジン</t>
    </rPh>
    <rPh sb="12" eb="13">
      <t>カイ</t>
    </rPh>
    <rPh sb="15" eb="16">
      <t>カイ</t>
    </rPh>
    <rPh sb="19" eb="21">
      <t>ビョウイン</t>
    </rPh>
    <phoneticPr fontId="2"/>
  </si>
  <si>
    <t>※黄色のセルに金額（税込）を入力してください。</t>
    <rPh sb="1" eb="3">
      <t>キイロ</t>
    </rPh>
    <rPh sb="7" eb="9">
      <t>キンガク</t>
    </rPh>
    <rPh sb="10" eb="12">
      <t>ゼイコ</t>
    </rPh>
    <rPh sb="14" eb="16">
      <t>ニュウリョク</t>
    </rPh>
    <phoneticPr fontId="2"/>
  </si>
  <si>
    <t>※黄色のセルに金額（税込）を入力してください。</t>
    <rPh sb="1" eb="3">
      <t>キイロ</t>
    </rPh>
    <rPh sb="7" eb="9">
      <t>キンガク</t>
    </rPh>
    <rPh sb="10" eb="12">
      <t>ゼイコミ</t>
    </rPh>
    <rPh sb="14" eb="16">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</si>
</sst>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2"/>
      <name val="ＭＳ ゴシック"/>
      <family val="3"/>
      <charset val="128"/>
    </font>
    <font>
      <sz val="11"/>
      <name val="ＭＳ ゴシック"/>
      <family val="3"/>
      <charset val="128"/>
    </font>
    <font>
      <b/>
      <sz val="16"/>
      <name val="ＭＳ 明朝"/>
      <family val="1"/>
      <charset val="128"/>
    </font>
    <font>
      <b/>
      <sz val="18"/>
      <name val="ＭＳ 明朝"/>
      <family val="1"/>
      <charset val="128"/>
    </font>
    <font>
      <b/>
      <u/>
      <sz val="12"/>
      <name val="ＭＳ 明朝"/>
      <family val="1"/>
      <charset val="128"/>
    </font>
    <font>
      <sz val="9"/>
      <name val="ＭＳ 明朝"/>
      <family val="1"/>
      <charset val="128"/>
    </font>
    <font>
      <sz val="11"/>
      <color rgb="FFFF0000"/>
      <name val="ＭＳ 明朝"/>
      <family val="1"/>
      <charset val="128"/>
    </font>
    <font>
      <b/>
      <sz val="11"/>
      <color rgb="FFFF0000"/>
      <name val="ＭＳ 明朝"/>
      <family val="1"/>
      <charset val="128"/>
    </font>
    <font>
      <b/>
      <sz val="9"/>
      <color rgb="FFFF0000"/>
      <name val="ＭＳ 明朝"/>
      <family val="1"/>
      <charset val="128"/>
    </font>
    <font>
      <b/>
      <sz val="11"/>
      <name val="ＭＳ 明朝"/>
      <family val="1"/>
      <charset val="128"/>
    </font>
    <font>
      <u/>
      <sz val="11"/>
      <color theme="10"/>
      <name val="ＭＳ Ｐゴシック"/>
      <family val="3"/>
      <charset val="128"/>
    </font>
    <font>
      <sz val="11"/>
      <color theme="1"/>
      <name val="ＭＳ 明朝"/>
      <family val="1"/>
      <charset val="128"/>
    </font>
  </fonts>
  <fills count="3">
    <fill>
      <patternFill patternType="none"/>
    </fill>
    <fill>
      <patternFill patternType="gray125"/>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198">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center" vertical="center" wrapText="1"/>
    </xf>
    <xf numFmtId="0" fontId="3" fillId="0" borderId="2" xfId="0" applyFont="1" applyBorder="1">
      <alignment vertical="center"/>
    </xf>
    <xf numFmtId="0" fontId="3" fillId="0" borderId="2" xfId="0" applyFont="1" applyBorder="1" applyAlignment="1">
      <alignment horizontal="right" vertical="center"/>
    </xf>
    <xf numFmtId="0" fontId="3" fillId="0" borderId="1" xfId="0" applyFont="1" applyBorder="1">
      <alignment vertical="center"/>
    </xf>
    <xf numFmtId="0" fontId="3" fillId="0" borderId="1" xfId="0" applyFont="1" applyBorder="1" applyAlignment="1">
      <alignment horizontal="right" vertical="center"/>
    </xf>
    <xf numFmtId="0" fontId="3" fillId="0" borderId="3" xfId="0" applyFont="1" applyBorder="1">
      <alignment vertical="center"/>
    </xf>
    <xf numFmtId="0" fontId="4" fillId="0" borderId="0" xfId="0" applyFont="1" applyAlignment="1">
      <alignment horizontal="center" vertical="center"/>
    </xf>
    <xf numFmtId="176" fontId="3" fillId="0" borderId="3" xfId="0" applyNumberFormat="1" applyFont="1" applyBorder="1">
      <alignment vertical="center"/>
    </xf>
    <xf numFmtId="176" fontId="3" fillId="0" borderId="2" xfId="0" applyNumberFormat="1" applyFont="1" applyBorder="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xf>
    <xf numFmtId="0" fontId="3" fillId="0" borderId="5"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vertical="top" wrapText="1"/>
    </xf>
    <xf numFmtId="38" fontId="3" fillId="0" borderId="8" xfId="1" applyFont="1" applyBorder="1" applyAlignment="1">
      <alignment vertical="center" wrapText="1"/>
    </xf>
    <xf numFmtId="0" fontId="3" fillId="0" borderId="9" xfId="0" applyFont="1" applyBorder="1">
      <alignment vertical="center"/>
    </xf>
    <xf numFmtId="0" fontId="3" fillId="0" borderId="10" xfId="0" applyFont="1" applyBorder="1">
      <alignment vertical="center"/>
    </xf>
    <xf numFmtId="38" fontId="3" fillId="0" borderId="10" xfId="1" applyFont="1" applyBorder="1" applyAlignment="1">
      <alignment vertical="center" wrapText="1"/>
    </xf>
    <xf numFmtId="0" fontId="3" fillId="0" borderId="4" xfId="0" applyFont="1" applyBorder="1">
      <alignment vertical="center"/>
    </xf>
    <xf numFmtId="0" fontId="3" fillId="0" borderId="7"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38" fontId="3" fillId="0" borderId="16" xfId="1" applyFont="1" applyBorder="1" applyAlignment="1">
      <alignment vertical="center" wrapText="1"/>
    </xf>
    <xf numFmtId="0" fontId="3" fillId="0" borderId="17" xfId="0" applyFont="1" applyBorder="1" applyAlignment="1">
      <alignment vertical="center" wrapText="1"/>
    </xf>
    <xf numFmtId="0" fontId="3" fillId="0" borderId="14" xfId="0" applyFont="1" applyBorder="1" applyAlignment="1">
      <alignment horizontal="right" vertical="center"/>
    </xf>
    <xf numFmtId="0" fontId="3" fillId="0" borderId="18" xfId="0" applyFont="1" applyBorder="1">
      <alignment vertical="center"/>
    </xf>
    <xf numFmtId="0" fontId="3" fillId="0" borderId="19" xfId="0" applyFont="1" applyBorder="1">
      <alignment vertical="center"/>
    </xf>
    <xf numFmtId="0" fontId="3" fillId="0" borderId="18"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horizontal="right" vertical="center"/>
    </xf>
    <xf numFmtId="0" fontId="3" fillId="0" borderId="5" xfId="0" applyFont="1" applyBorder="1" applyAlignment="1">
      <alignment horizontal="left" vertical="center"/>
    </xf>
    <xf numFmtId="0" fontId="3" fillId="0" borderId="22" xfId="0" applyFont="1" applyBorder="1">
      <alignment vertical="center"/>
    </xf>
    <xf numFmtId="0" fontId="3" fillId="0" borderId="23" xfId="0" applyFont="1" applyBorder="1">
      <alignment vertical="center"/>
    </xf>
    <xf numFmtId="0" fontId="5"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7" fillId="0" borderId="0" xfId="0" applyFont="1" applyAlignment="1">
      <alignment vertical="center" wrapText="1"/>
    </xf>
    <xf numFmtId="0" fontId="7" fillId="0" borderId="0" xfId="0" applyFont="1" applyAlignment="1">
      <alignment horizontal="left" vertical="center"/>
    </xf>
    <xf numFmtId="176" fontId="3" fillId="0" borderId="3" xfId="0" applyNumberFormat="1" applyFont="1" applyBorder="1" applyAlignment="1">
      <alignment horizontal="right" vertical="center"/>
    </xf>
    <xf numFmtId="0" fontId="9"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right" vertical="center"/>
    </xf>
    <xf numFmtId="0" fontId="10" fillId="0" borderId="0" xfId="0" applyFont="1" applyAlignment="1">
      <alignment horizontal="right" vertical="center"/>
    </xf>
    <xf numFmtId="0" fontId="7" fillId="0" borderId="16" xfId="0" applyFont="1" applyBorder="1" applyAlignment="1">
      <alignment vertical="center" wrapText="1"/>
    </xf>
    <xf numFmtId="0" fontId="4" fillId="0" borderId="0" xfId="0" applyFont="1" applyAlignment="1">
      <alignment horizontal="center" vertical="center" wrapText="1"/>
    </xf>
    <xf numFmtId="0" fontId="0" fillId="0" borderId="0" xfId="0" applyAlignment="1">
      <alignment horizontal="right" vertical="center"/>
    </xf>
    <xf numFmtId="0" fontId="3" fillId="0" borderId="24" xfId="0" applyFont="1" applyBorder="1" applyAlignment="1">
      <alignment horizontal="left" vertical="center"/>
    </xf>
    <xf numFmtId="0" fontId="3" fillId="0" borderId="0" xfId="0" applyFont="1" applyAlignment="1">
      <alignment horizontal="left" vertical="center"/>
    </xf>
    <xf numFmtId="0" fontId="3" fillId="0" borderId="25" xfId="0" applyFont="1" applyBorder="1" applyAlignment="1">
      <alignment horizontal="left" vertical="center"/>
    </xf>
    <xf numFmtId="0" fontId="3" fillId="0" borderId="5" xfId="0" applyFont="1" applyBorder="1" applyAlignment="1">
      <alignment horizontal="left" vertical="center" shrinkToFit="1"/>
    </xf>
    <xf numFmtId="0" fontId="3" fillId="0" borderId="3" xfId="0" applyFont="1" applyBorder="1" applyAlignment="1">
      <alignment vertical="center" shrinkToFit="1"/>
    </xf>
    <xf numFmtId="0" fontId="0" fillId="0" borderId="0" xfId="0" applyAlignment="1">
      <alignment horizontal="left" vertical="center"/>
    </xf>
    <xf numFmtId="0" fontId="3" fillId="0" borderId="24" xfId="0" applyFont="1" applyBorder="1">
      <alignment vertical="center"/>
    </xf>
    <xf numFmtId="176" fontId="3" fillId="0" borderId="21" xfId="0" applyNumberFormat="1" applyFont="1" applyBorder="1">
      <alignment vertical="center"/>
    </xf>
    <xf numFmtId="176" fontId="3" fillId="2" borderId="47" xfId="0" applyNumberFormat="1" applyFont="1" applyFill="1" applyBorder="1">
      <alignment vertical="center"/>
    </xf>
    <xf numFmtId="176" fontId="3" fillId="2" borderId="5" xfId="0" applyNumberFormat="1" applyFont="1" applyFill="1" applyBorder="1">
      <alignment vertical="center"/>
    </xf>
    <xf numFmtId="176" fontId="3" fillId="2" borderId="29" xfId="0" applyNumberFormat="1" applyFont="1" applyFill="1" applyBorder="1">
      <alignment vertical="center"/>
    </xf>
    <xf numFmtId="176" fontId="3" fillId="2" borderId="49" xfId="0" applyNumberFormat="1" applyFont="1" applyFill="1" applyBorder="1">
      <alignment vertical="center"/>
    </xf>
    <xf numFmtId="176" fontId="3" fillId="2" borderId="50" xfId="0" applyNumberFormat="1" applyFont="1" applyFill="1" applyBorder="1">
      <alignment vertical="center"/>
    </xf>
    <xf numFmtId="0" fontId="3" fillId="0" borderId="24" xfId="0" applyFont="1" applyBorder="1" applyAlignment="1">
      <alignment vertical="center" shrinkToFit="1"/>
    </xf>
    <xf numFmtId="0" fontId="13" fillId="0" borderId="0" xfId="0" applyFont="1">
      <alignment vertical="center"/>
    </xf>
    <xf numFmtId="176" fontId="3" fillId="0" borderId="24" xfId="0" applyNumberFormat="1" applyFont="1" applyBorder="1" applyAlignment="1">
      <alignment horizontal="right" vertical="center"/>
    </xf>
    <xf numFmtId="176" fontId="12" fillId="2" borderId="47" xfId="0" applyNumberFormat="1" applyFont="1" applyFill="1" applyBorder="1">
      <alignment vertical="center"/>
    </xf>
    <xf numFmtId="176" fontId="12" fillId="2" borderId="48" xfId="0" applyNumberFormat="1" applyFont="1" applyFill="1" applyBorder="1">
      <alignment vertical="center"/>
    </xf>
    <xf numFmtId="176" fontId="12" fillId="2" borderId="5" xfId="0" applyNumberFormat="1" applyFont="1" applyFill="1" applyBorder="1">
      <alignment vertical="center"/>
    </xf>
    <xf numFmtId="176" fontId="12" fillId="2" borderId="29" xfId="0" applyNumberFormat="1" applyFont="1" applyFill="1" applyBorder="1">
      <alignment vertical="center"/>
    </xf>
    <xf numFmtId="176" fontId="12" fillId="2" borderId="49" xfId="0" applyNumberFormat="1" applyFont="1" applyFill="1" applyBorder="1">
      <alignment vertical="center"/>
    </xf>
    <xf numFmtId="176" fontId="12" fillId="2" borderId="50" xfId="0" applyNumberFormat="1" applyFont="1" applyFill="1" applyBorder="1">
      <alignment vertical="center"/>
    </xf>
    <xf numFmtId="0" fontId="12" fillId="2" borderId="51" xfId="0" applyFont="1" applyFill="1" applyBorder="1">
      <alignment vertical="center"/>
    </xf>
    <xf numFmtId="0" fontId="12" fillId="2" borderId="52" xfId="0" applyFont="1" applyFill="1" applyBorder="1">
      <alignment vertical="center"/>
    </xf>
    <xf numFmtId="0" fontId="12" fillId="2" borderId="53" xfId="0" applyFont="1" applyFill="1" applyBorder="1">
      <alignment vertical="center"/>
    </xf>
    <xf numFmtId="176" fontId="13" fillId="2" borderId="5" xfId="0" applyNumberFormat="1" applyFont="1" applyFill="1" applyBorder="1">
      <alignment vertical="center"/>
    </xf>
    <xf numFmtId="176" fontId="13" fillId="2" borderId="47" xfId="0" applyNumberFormat="1" applyFont="1" applyFill="1" applyBorder="1">
      <alignment vertical="center"/>
    </xf>
    <xf numFmtId="176" fontId="13" fillId="2" borderId="49" xfId="0" applyNumberFormat="1" applyFont="1" applyFill="1" applyBorder="1">
      <alignment vertical="center"/>
    </xf>
    <xf numFmtId="0" fontId="14" fillId="2" borderId="52" xfId="0" applyFont="1" applyFill="1" applyBorder="1">
      <alignment vertical="center"/>
    </xf>
    <xf numFmtId="0" fontId="13" fillId="0" borderId="24" xfId="0" applyFont="1" applyBorder="1" applyAlignment="1">
      <alignment horizontal="left" vertical="center"/>
    </xf>
    <xf numFmtId="0" fontId="13" fillId="0" borderId="0" xfId="0" applyFont="1" applyAlignment="1">
      <alignment horizontal="left" vertical="center"/>
    </xf>
    <xf numFmtId="0" fontId="13" fillId="0" borderId="21" xfId="0" applyFont="1" applyBorder="1" applyAlignment="1">
      <alignment horizontal="left" vertical="center"/>
    </xf>
    <xf numFmtId="38" fontId="3" fillId="0" borderId="24" xfId="1" applyFont="1" applyBorder="1" applyAlignment="1">
      <alignment horizontal="right" vertical="center"/>
    </xf>
    <xf numFmtId="38" fontId="3" fillId="0" borderId="0" xfId="1" applyFont="1" applyBorder="1" applyAlignment="1">
      <alignment horizontal="right" vertical="center"/>
    </xf>
    <xf numFmtId="38" fontId="3" fillId="0" borderId="21" xfId="1" applyFont="1" applyBorder="1" applyAlignment="1">
      <alignment horizontal="right" vertical="center"/>
    </xf>
    <xf numFmtId="0" fontId="3" fillId="0" borderId="21" xfId="0" applyFont="1" applyBorder="1" applyAlignment="1">
      <alignment horizontal="left" vertical="center"/>
    </xf>
    <xf numFmtId="38" fontId="13" fillId="0" borderId="24" xfId="1" applyFont="1" applyBorder="1" applyAlignment="1">
      <alignment horizontal="right" vertical="center"/>
    </xf>
    <xf numFmtId="38" fontId="13" fillId="0" borderId="0" xfId="1" applyFont="1" applyBorder="1" applyAlignment="1">
      <alignment horizontal="right" vertical="center"/>
    </xf>
    <xf numFmtId="38" fontId="13" fillId="0" borderId="21" xfId="1" applyFont="1" applyBorder="1" applyAlignment="1">
      <alignment horizontal="right" vertical="center"/>
    </xf>
    <xf numFmtId="0" fontId="15" fillId="0" borderId="3" xfId="0" applyFont="1" applyBorder="1">
      <alignment vertical="center"/>
    </xf>
    <xf numFmtId="38" fontId="0" fillId="0" borderId="0" xfId="1" applyFont="1">
      <alignment vertical="center"/>
    </xf>
    <xf numFmtId="0" fontId="13" fillId="2" borderId="52" xfId="0" applyFont="1" applyFill="1" applyBorder="1">
      <alignment vertical="center"/>
    </xf>
    <xf numFmtId="176" fontId="13" fillId="2" borderId="29" xfId="0" applyNumberFormat="1" applyFont="1" applyFill="1" applyBorder="1">
      <alignment vertical="center"/>
    </xf>
    <xf numFmtId="176" fontId="13" fillId="2" borderId="48" xfId="0" applyNumberFormat="1" applyFont="1" applyFill="1" applyBorder="1">
      <alignment vertical="center"/>
    </xf>
    <xf numFmtId="176" fontId="13" fillId="2" borderId="50" xfId="0" applyNumberFormat="1" applyFont="1" applyFill="1" applyBorder="1">
      <alignment vertical="center"/>
    </xf>
    <xf numFmtId="0" fontId="8"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7" fillId="0" borderId="0" xfId="0" applyFont="1" applyAlignment="1">
      <alignment horizontal="left" vertical="center"/>
    </xf>
    <xf numFmtId="0" fontId="3" fillId="0" borderId="24" xfId="0" applyFont="1" applyBorder="1" applyAlignment="1">
      <alignment horizontal="left" vertical="center"/>
    </xf>
    <xf numFmtId="0" fontId="3" fillId="0" borderId="0" xfId="0" applyFont="1" applyAlignment="1">
      <alignment horizontal="left" vertical="center"/>
    </xf>
    <xf numFmtId="0" fontId="3" fillId="0" borderId="21" xfId="0" applyFont="1" applyBorder="1" applyAlignment="1">
      <alignment horizontal="left" vertical="center"/>
    </xf>
    <xf numFmtId="38" fontId="3" fillId="0" borderId="24" xfId="1" applyFont="1" applyBorder="1" applyAlignment="1">
      <alignment horizontal="right" vertical="center"/>
    </xf>
    <xf numFmtId="38" fontId="3" fillId="0" borderId="0" xfId="1" applyFont="1" applyBorder="1" applyAlignment="1">
      <alignment horizontal="right" vertical="center"/>
    </xf>
    <xf numFmtId="38" fontId="3" fillId="0" borderId="21" xfId="1" applyFont="1" applyBorder="1" applyAlignment="1">
      <alignment horizontal="right" vertical="center"/>
    </xf>
    <xf numFmtId="38" fontId="3" fillId="0" borderId="24" xfId="1" applyFont="1" applyBorder="1" applyAlignment="1">
      <alignment horizontal="left" vertical="center"/>
    </xf>
    <xf numFmtId="38" fontId="3" fillId="0" borderId="0" xfId="1" applyFont="1" applyBorder="1" applyAlignment="1">
      <alignment horizontal="left" vertical="center"/>
    </xf>
    <xf numFmtId="38" fontId="3" fillId="0" borderId="25" xfId="1" applyFont="1" applyBorder="1" applyAlignment="1">
      <alignment horizontal="left" vertical="center"/>
    </xf>
    <xf numFmtId="0" fontId="3" fillId="0" borderId="31" xfId="0" applyFont="1" applyBorder="1" applyAlignment="1">
      <alignment horizontal="center" vertical="center"/>
    </xf>
    <xf numFmtId="0" fontId="3" fillId="0" borderId="8"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8"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38" fontId="3" fillId="0" borderId="39" xfId="1" applyFont="1" applyBorder="1" applyAlignment="1">
      <alignment horizontal="right" vertical="center"/>
    </xf>
    <xf numFmtId="38" fontId="3" fillId="0" borderId="40" xfId="1" applyFont="1" applyBorder="1" applyAlignment="1">
      <alignment horizontal="right" vertical="center"/>
    </xf>
    <xf numFmtId="38" fontId="3" fillId="0" borderId="46" xfId="1" applyFont="1" applyBorder="1" applyAlignment="1">
      <alignment horizontal="right" vertical="center"/>
    </xf>
    <xf numFmtId="0" fontId="3" fillId="0" borderId="25" xfId="0" applyFont="1" applyBorder="1" applyAlignment="1">
      <alignment horizontal="left" vertical="center"/>
    </xf>
    <xf numFmtId="38" fontId="3" fillId="0" borderId="30" xfId="1" applyFont="1" applyBorder="1" applyAlignment="1">
      <alignment horizontal="right" vertical="center"/>
    </xf>
    <xf numFmtId="38" fontId="3" fillId="0" borderId="12" xfId="1" applyFont="1" applyBorder="1" applyAlignment="1">
      <alignment horizontal="right" vertical="center"/>
    </xf>
    <xf numFmtId="38" fontId="3" fillId="0" borderId="31" xfId="1" applyFont="1" applyBorder="1" applyAlignment="1">
      <alignment horizontal="right" vertical="center" wrapText="1"/>
    </xf>
    <xf numFmtId="38" fontId="3" fillId="0" borderId="8" xfId="1" applyFont="1" applyBorder="1" applyAlignment="1">
      <alignment horizontal="right" vertical="center" wrapText="1"/>
    </xf>
    <xf numFmtId="38" fontId="3" fillId="0" borderId="9" xfId="1" applyFont="1" applyBorder="1" applyAlignment="1">
      <alignment horizontal="right" vertical="center"/>
    </xf>
    <xf numFmtId="38" fontId="3" fillId="0" borderId="10" xfId="1" applyFont="1" applyBorder="1" applyAlignment="1">
      <alignment horizontal="right" vertical="center"/>
    </xf>
    <xf numFmtId="0" fontId="3" fillId="0" borderId="37" xfId="0" applyFont="1" applyBorder="1" applyAlignment="1">
      <alignment horizontal="left" vertical="center" wrapText="1"/>
    </xf>
    <xf numFmtId="38" fontId="3" fillId="0" borderId="38" xfId="1" applyFont="1" applyBorder="1" applyAlignment="1">
      <alignment horizontal="right" vertical="center" wrapText="1"/>
    </xf>
    <xf numFmtId="38" fontId="3" fillId="0" borderId="16" xfId="1" applyFont="1" applyBorder="1" applyAlignment="1">
      <alignment horizontal="right"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38" fontId="3" fillId="0" borderId="31" xfId="1" applyFont="1" applyBorder="1" applyAlignment="1">
      <alignment horizontal="right" vertical="center"/>
    </xf>
    <xf numFmtId="38" fontId="3" fillId="0" borderId="8" xfId="1" applyFont="1" applyBorder="1" applyAlignment="1">
      <alignment horizontal="right" vertical="center"/>
    </xf>
    <xf numFmtId="38" fontId="3" fillId="0" borderId="36" xfId="1" applyFont="1" applyBorder="1" applyAlignment="1">
      <alignment horizontal="right" vertical="center"/>
    </xf>
    <xf numFmtId="0" fontId="3" fillId="0" borderId="30" xfId="0" applyFont="1" applyBorder="1" applyAlignment="1">
      <alignment horizontal="center" vertical="center"/>
    </xf>
    <xf numFmtId="0" fontId="3" fillId="0" borderId="12" xfId="0" applyFont="1" applyBorder="1" applyAlignment="1">
      <alignment horizontal="center" vertical="center"/>
    </xf>
    <xf numFmtId="0" fontId="3" fillId="0" borderId="35"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left" vertical="center" wrapText="1"/>
    </xf>
    <xf numFmtId="0" fontId="3" fillId="0" borderId="8" xfId="0" applyFont="1" applyBorder="1" applyAlignment="1">
      <alignment horizontal="left" vertical="center"/>
    </xf>
    <xf numFmtId="0" fontId="3" fillId="0" borderId="30"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16" fillId="0" borderId="33" xfId="2" applyBorder="1" applyAlignment="1">
      <alignment horizontal="left" vertical="center"/>
    </xf>
    <xf numFmtId="0" fontId="3" fillId="0" borderId="36"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left" vertical="center"/>
    </xf>
    <xf numFmtId="0" fontId="3" fillId="0" borderId="44"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44" xfId="0" applyFont="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58" fontId="17" fillId="0" borderId="3" xfId="0" applyNumberFormat="1" applyFont="1" applyBorder="1" applyAlignment="1">
      <alignment horizontal="left" vertical="center"/>
    </xf>
    <xf numFmtId="0" fontId="17" fillId="0" borderId="29" xfId="0" applyFont="1" applyBorder="1" applyAlignment="1">
      <alignment horizontal="left" vertical="center"/>
    </xf>
    <xf numFmtId="0" fontId="3" fillId="0" borderId="13" xfId="0" applyFont="1" applyBorder="1" applyAlignment="1">
      <alignment horizontal="center" vertical="center"/>
    </xf>
    <xf numFmtId="0" fontId="3" fillId="0" borderId="22" xfId="0" applyFont="1" applyBorder="1" applyAlignment="1">
      <alignment horizontal="left" vertical="top" wrapText="1"/>
    </xf>
    <xf numFmtId="0" fontId="3" fillId="0" borderId="37" xfId="0" applyFont="1" applyBorder="1" applyAlignment="1">
      <alignment horizontal="left" vertical="top" wrapText="1"/>
    </xf>
    <xf numFmtId="0" fontId="3" fillId="0" borderId="43"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Alignment="1">
      <alignment horizontal="left" vertical="top" wrapText="1"/>
    </xf>
    <xf numFmtId="0" fontId="3" fillId="0" borderId="2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13" fillId="0" borderId="24" xfId="0" applyFont="1" applyBorder="1" applyAlignment="1">
      <alignment horizontal="left" vertical="center"/>
    </xf>
    <xf numFmtId="0" fontId="13" fillId="0" borderId="0" xfId="0" applyFont="1" applyAlignment="1">
      <alignment horizontal="left" vertical="center"/>
    </xf>
    <xf numFmtId="0" fontId="13" fillId="0" borderId="21" xfId="0" applyFont="1" applyBorder="1" applyAlignment="1">
      <alignment horizontal="left" vertical="center"/>
    </xf>
    <xf numFmtId="58" fontId="13" fillId="0" borderId="3" xfId="0" applyNumberFormat="1" applyFont="1" applyBorder="1" applyAlignment="1">
      <alignment horizontal="left" vertical="center"/>
    </xf>
    <xf numFmtId="0" fontId="13" fillId="0" borderId="29" xfId="0" applyFont="1" applyBorder="1" applyAlignment="1">
      <alignment horizontal="left" vertical="center"/>
    </xf>
    <xf numFmtId="0" fontId="13" fillId="0" borderId="22" xfId="0" applyFont="1" applyBorder="1" applyAlignment="1">
      <alignment horizontal="left" vertical="top" wrapText="1"/>
    </xf>
    <xf numFmtId="0" fontId="11" fillId="0" borderId="42" xfId="0" applyFont="1" applyBorder="1" applyAlignment="1">
      <alignment horizontal="left" vertical="center"/>
    </xf>
    <xf numFmtId="0" fontId="11" fillId="0" borderId="43" xfId="0" applyFont="1" applyBorder="1" applyAlignment="1">
      <alignment horizontal="left" vertical="center"/>
    </xf>
    <xf numFmtId="0" fontId="13" fillId="0" borderId="30"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39" xfId="0" applyFont="1" applyBorder="1" applyAlignment="1">
      <alignment horizontal="left" vertical="center" wrapText="1"/>
    </xf>
    <xf numFmtId="0" fontId="13" fillId="0" borderId="40" xfId="0" applyFont="1" applyBorder="1" applyAlignment="1">
      <alignment horizontal="left" vertical="center" wrapText="1"/>
    </xf>
    <xf numFmtId="0" fontId="13" fillId="0" borderId="41" xfId="0" applyFont="1" applyBorder="1" applyAlignment="1">
      <alignment horizontal="left" vertical="center" wrapText="1"/>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13" fillId="0" borderId="33" xfId="0" applyFont="1" applyBorder="1" applyAlignment="1">
      <alignment horizontal="left" vertical="center"/>
    </xf>
    <xf numFmtId="0" fontId="13" fillId="0" borderId="8" xfId="0" applyFont="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548640</xdr:colOff>
      <xdr:row>0</xdr:row>
      <xdr:rowOff>142875</xdr:rowOff>
    </xdr:from>
    <xdr:to>
      <xdr:col>9</xdr:col>
      <xdr:colOff>3010461</xdr:colOff>
      <xdr:row>2</xdr:row>
      <xdr:rowOff>124385</xdr:rowOff>
    </xdr:to>
    <xdr:sp macro="" textlink="">
      <xdr:nvSpPr>
        <xdr:cNvPr id="3" name="テキスト ボックス 2">
          <a:extLst>
            <a:ext uri="{FF2B5EF4-FFF2-40B4-BE49-F238E27FC236}">
              <a16:creationId xmlns:a16="http://schemas.microsoft.com/office/drawing/2014/main" id="{4F90DA74-6969-42EA-8AFB-FF773D24C070}"/>
            </a:ext>
          </a:extLst>
        </xdr:cNvPr>
        <xdr:cNvSpPr txBox="1"/>
      </xdr:nvSpPr>
      <xdr:spPr>
        <a:xfrm>
          <a:off x="12150090" y="142875"/>
          <a:ext cx="2461821" cy="429185"/>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外来対応医療機関申請用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726281</xdr:colOff>
      <xdr:row>0</xdr:row>
      <xdr:rowOff>107157</xdr:rowOff>
    </xdr:from>
    <xdr:to>
      <xdr:col>10</xdr:col>
      <xdr:colOff>243448</xdr:colOff>
      <xdr:row>2</xdr:row>
      <xdr:rowOff>8657</xdr:rowOff>
    </xdr:to>
    <xdr:sp macro="" textlink="">
      <xdr:nvSpPr>
        <xdr:cNvPr id="2" name="テキスト ボックス 1">
          <a:extLst>
            <a:ext uri="{FF2B5EF4-FFF2-40B4-BE49-F238E27FC236}">
              <a16:creationId xmlns:a16="http://schemas.microsoft.com/office/drawing/2014/main" id="{434A2435-D4F0-4083-9929-9717C5680677}"/>
            </a:ext>
          </a:extLst>
        </xdr:cNvPr>
        <xdr:cNvSpPr txBox="1"/>
      </xdr:nvSpPr>
      <xdr:spPr>
        <a:xfrm>
          <a:off x="5524500" y="107157"/>
          <a:ext cx="2458011" cy="425375"/>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外来対応医療機関申請用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491490</xdr:colOff>
      <xdr:row>0</xdr:row>
      <xdr:rowOff>152400</xdr:rowOff>
    </xdr:from>
    <xdr:to>
      <xdr:col>9</xdr:col>
      <xdr:colOff>2057961</xdr:colOff>
      <xdr:row>2</xdr:row>
      <xdr:rowOff>133910</xdr:rowOff>
    </xdr:to>
    <xdr:sp macro="" textlink="">
      <xdr:nvSpPr>
        <xdr:cNvPr id="2" name="テキスト ボックス 1">
          <a:extLst>
            <a:ext uri="{FF2B5EF4-FFF2-40B4-BE49-F238E27FC236}">
              <a16:creationId xmlns:a16="http://schemas.microsoft.com/office/drawing/2014/main" id="{BC73D4C1-4BE8-4E86-8A30-BB18A4F95307}"/>
            </a:ext>
          </a:extLst>
        </xdr:cNvPr>
        <xdr:cNvSpPr txBox="1"/>
      </xdr:nvSpPr>
      <xdr:spPr>
        <a:xfrm>
          <a:off x="11197590" y="152400"/>
          <a:ext cx="2461821" cy="429185"/>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外来対応医療機関申請用</a:t>
          </a:r>
        </a:p>
      </xdr:txBody>
    </xdr:sp>
    <xdr:clientData/>
  </xdr:twoCellAnchor>
  <xdr:twoCellAnchor editAs="oneCell">
    <xdr:from>
      <xdr:col>0</xdr:col>
      <xdr:colOff>811530</xdr:colOff>
      <xdr:row>0</xdr:row>
      <xdr:rowOff>66675</xdr:rowOff>
    </xdr:from>
    <xdr:to>
      <xdr:col>0</xdr:col>
      <xdr:colOff>3334730</xdr:colOff>
      <xdr:row>2</xdr:row>
      <xdr:rowOff>56427</xdr:rowOff>
    </xdr:to>
    <xdr:pic>
      <xdr:nvPicPr>
        <xdr:cNvPr id="8" name="図 7">
          <a:extLst>
            <a:ext uri="{FF2B5EF4-FFF2-40B4-BE49-F238E27FC236}">
              <a16:creationId xmlns:a16="http://schemas.microsoft.com/office/drawing/2014/main" id="{89BD5E14-19F0-45D6-AA56-5075A10840DB}"/>
            </a:ext>
          </a:extLst>
        </xdr:cNvPr>
        <xdr:cNvPicPr>
          <a:picLocks noChangeAspect="1"/>
        </xdr:cNvPicPr>
      </xdr:nvPicPr>
      <xdr:blipFill>
        <a:blip xmlns:r="http://schemas.openxmlformats.org/officeDocument/2006/relationships" r:embed="rId1"/>
        <a:stretch>
          <a:fillRect/>
        </a:stretch>
      </xdr:blipFill>
      <xdr:spPr>
        <a:xfrm>
          <a:off x="811530" y="66675"/>
          <a:ext cx="2511770" cy="448857"/>
        </a:xfrm>
        <a:prstGeom prst="rect">
          <a:avLst/>
        </a:prstGeom>
      </xdr:spPr>
    </xdr:pic>
    <xdr:clientData/>
  </xdr:twoCellAnchor>
  <xdr:twoCellAnchor>
    <xdr:from>
      <xdr:col>10</xdr:col>
      <xdr:colOff>15240</xdr:colOff>
      <xdr:row>4</xdr:row>
      <xdr:rowOff>47625</xdr:rowOff>
    </xdr:from>
    <xdr:to>
      <xdr:col>14</xdr:col>
      <xdr:colOff>592007</xdr:colOff>
      <xdr:row>13</xdr:row>
      <xdr:rowOff>165734</xdr:rowOff>
    </xdr:to>
    <xdr:sp macro="" textlink="">
      <xdr:nvSpPr>
        <xdr:cNvPr id="9" name="吹き出し: 角を丸めた四角形 8">
          <a:extLst>
            <a:ext uri="{FF2B5EF4-FFF2-40B4-BE49-F238E27FC236}">
              <a16:creationId xmlns:a16="http://schemas.microsoft.com/office/drawing/2014/main" id="{4B772BE5-066F-4B1C-9D32-49118DA37CED}"/>
            </a:ext>
          </a:extLst>
        </xdr:cNvPr>
        <xdr:cNvSpPr/>
      </xdr:nvSpPr>
      <xdr:spPr>
        <a:xfrm>
          <a:off x="13778865" y="942975"/>
          <a:ext cx="3053267" cy="2156459"/>
        </a:xfrm>
        <a:prstGeom prst="wedgeRoundRectCallout">
          <a:avLst>
            <a:gd name="adj1" fmla="val -49441"/>
            <a:gd name="adj2" fmla="val 687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・外来対応医療機関確保事業の補助対象経費については、必ず備考に必要な理由を具体的に記載してください。</a:t>
          </a:r>
          <a:endParaRPr kumimoji="1" lang="en-US" altLang="ja-JP" sz="1100" b="1">
            <a:solidFill>
              <a:srgbClr val="FF0000"/>
            </a:solidFill>
          </a:endParaRPr>
        </a:p>
        <a:p>
          <a:pPr algn="l"/>
          <a:endParaRPr kumimoji="1" lang="en-US" altLang="ja-JP" sz="1100" b="1">
            <a:solidFill>
              <a:srgbClr val="FF0000"/>
            </a:solidFill>
          </a:endParaRPr>
        </a:p>
        <a:p>
          <a:pPr algn="l"/>
          <a:r>
            <a:rPr kumimoji="0" lang="ja-JP" altLang="en-US" sz="1100" b="1" i="0" u="none" strike="noStrike">
              <a:solidFill>
                <a:srgbClr val="FF0000"/>
              </a:solidFill>
              <a:effectLst/>
              <a:latin typeface="+mn-lt"/>
              <a:ea typeface="+mn-ea"/>
              <a:cs typeface="+mn-cs"/>
            </a:rPr>
            <a:t>・理由の記載がないもの及び新型コロナ患者の受入れにかかわらず必要となるものは補助対象外となる場合がありますので、ご了承ください。</a:t>
          </a:r>
          <a:endParaRPr kumimoji="0" lang="en-US" altLang="ja-JP" sz="1100" b="1" i="0" u="none" strike="noStrike">
            <a:solidFill>
              <a:srgbClr val="FF0000"/>
            </a:solidFill>
            <a:effectLst/>
            <a:latin typeface="+mn-lt"/>
            <a:ea typeface="+mn-ea"/>
            <a:cs typeface="+mn-cs"/>
          </a:endParaRPr>
        </a:p>
        <a:p>
          <a:pPr algn="l"/>
          <a:endParaRPr kumimoji="0" lang="en-US" altLang="ja-JP" sz="1100" b="1" i="0" u="none" strike="noStrike">
            <a:solidFill>
              <a:srgbClr val="FF0000"/>
            </a:solidFill>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・具体的な整備内容を記入してください。</a:t>
          </a:r>
          <a:endParaRPr kumimoji="0" lang="en-US" altLang="ja-JP" sz="1100" b="1" i="0" u="none" strike="noStrike">
            <a:solidFill>
              <a:srgbClr val="FF0000"/>
            </a:solidFill>
            <a:effectLst/>
            <a:latin typeface="+mn-lt"/>
            <a:ea typeface="+mn-ea"/>
            <a:cs typeface="+mn-cs"/>
          </a:endParaRPr>
        </a:p>
      </xdr:txBody>
    </xdr:sp>
    <xdr:clientData/>
  </xdr:twoCellAnchor>
  <xdr:twoCellAnchor>
    <xdr:from>
      <xdr:col>0</xdr:col>
      <xdr:colOff>2362200</xdr:colOff>
      <xdr:row>6</xdr:row>
      <xdr:rowOff>261256</xdr:rowOff>
    </xdr:from>
    <xdr:to>
      <xdr:col>1</xdr:col>
      <xdr:colOff>10886</xdr:colOff>
      <xdr:row>9</xdr:row>
      <xdr:rowOff>119743</xdr:rowOff>
    </xdr:to>
    <xdr:sp macro="" textlink="">
      <xdr:nvSpPr>
        <xdr:cNvPr id="3" name="吹き出し: 角を丸めた四角形 2">
          <a:extLst>
            <a:ext uri="{FF2B5EF4-FFF2-40B4-BE49-F238E27FC236}">
              <a16:creationId xmlns:a16="http://schemas.microsoft.com/office/drawing/2014/main" id="{0E3E4FCC-7C34-48C7-A131-6237DA50A1BC}"/>
            </a:ext>
          </a:extLst>
        </xdr:cNvPr>
        <xdr:cNvSpPr/>
      </xdr:nvSpPr>
      <xdr:spPr>
        <a:xfrm>
          <a:off x="2362200" y="1600199"/>
          <a:ext cx="2079172" cy="609601"/>
        </a:xfrm>
        <a:prstGeom prst="wedgeRoundRectCallout">
          <a:avLst>
            <a:gd name="adj1" fmla="val 68651"/>
            <a:gd name="adj2" fmla="val -428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歳入歳出予算書（見込）抄本の歳出に記載する</a:t>
          </a:r>
          <a:endParaRPr kumimoji="1" lang="en-US" altLang="ja-JP"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447252</xdr:colOff>
      <xdr:row>0</xdr:row>
      <xdr:rowOff>103294</xdr:rowOff>
    </xdr:from>
    <xdr:to>
      <xdr:col>2</xdr:col>
      <xdr:colOff>298453</xdr:colOff>
      <xdr:row>1</xdr:row>
      <xdr:rowOff>226060</xdr:rowOff>
    </xdr:to>
    <xdr:sp macro="" textlink="">
      <xdr:nvSpPr>
        <xdr:cNvPr id="2" name="テキスト ボックス 1">
          <a:extLst>
            <a:ext uri="{FF2B5EF4-FFF2-40B4-BE49-F238E27FC236}">
              <a16:creationId xmlns:a16="http://schemas.microsoft.com/office/drawing/2014/main" id="{2AD4208D-D730-400D-B045-0B7D3DA521A0}"/>
            </a:ext>
          </a:extLst>
        </xdr:cNvPr>
        <xdr:cNvSpPr txBox="1"/>
      </xdr:nvSpPr>
      <xdr:spPr>
        <a:xfrm>
          <a:off x="1310217" y="137584"/>
          <a:ext cx="483658" cy="429683"/>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記載要領</a:t>
          </a:r>
        </a:p>
      </xdr:txBody>
    </xdr:sp>
    <xdr:clientData/>
  </xdr:twoCellAnchor>
  <xdr:twoCellAnchor>
    <xdr:from>
      <xdr:col>6</xdr:col>
      <xdr:colOff>112395</xdr:colOff>
      <xdr:row>18</xdr:row>
      <xdr:rowOff>154305</xdr:rowOff>
    </xdr:from>
    <xdr:to>
      <xdr:col>9</xdr:col>
      <xdr:colOff>837752</xdr:colOff>
      <xdr:row>21</xdr:row>
      <xdr:rowOff>57150</xdr:rowOff>
    </xdr:to>
    <xdr:sp macro="" textlink="">
      <xdr:nvSpPr>
        <xdr:cNvPr id="6" name="吹き出し: 角を丸めた四角形 5">
          <a:extLst>
            <a:ext uri="{FF2B5EF4-FFF2-40B4-BE49-F238E27FC236}">
              <a16:creationId xmlns:a16="http://schemas.microsoft.com/office/drawing/2014/main" id="{2BBF20D9-9619-40A4-9D82-42C6B553B8AC}"/>
            </a:ext>
          </a:extLst>
        </xdr:cNvPr>
        <xdr:cNvSpPr/>
      </xdr:nvSpPr>
      <xdr:spPr>
        <a:xfrm>
          <a:off x="4676775" y="4086225"/>
          <a:ext cx="3034217" cy="451485"/>
        </a:xfrm>
        <a:prstGeom prst="wedgeRoundRectCallout">
          <a:avLst>
            <a:gd name="adj1" fmla="val -49441"/>
            <a:gd name="adj2" fmla="val 687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・別紙１経費所要額から自動計算されます。</a:t>
          </a:r>
          <a:endParaRPr kumimoji="0" lang="en-US" altLang="ja-JP" sz="1100" b="1" i="0" u="none" strike="noStrike">
            <a:solidFill>
              <a:srgbClr val="FF0000"/>
            </a:solidFill>
            <a:effectLst/>
            <a:latin typeface="+mn-lt"/>
            <a:ea typeface="+mn-ea"/>
            <a:cs typeface="+mn-cs"/>
          </a:endParaRPr>
        </a:p>
      </xdr:txBody>
    </xdr:sp>
    <xdr:clientData/>
  </xdr:twoCellAnchor>
  <xdr:twoCellAnchor>
    <xdr:from>
      <xdr:col>8</xdr:col>
      <xdr:colOff>125730</xdr:colOff>
      <xdr:row>31</xdr:row>
      <xdr:rowOff>121920</xdr:rowOff>
    </xdr:from>
    <xdr:to>
      <xdr:col>12</xdr:col>
      <xdr:colOff>220532</xdr:colOff>
      <xdr:row>33</xdr:row>
      <xdr:rowOff>116205</xdr:rowOff>
    </xdr:to>
    <xdr:sp macro="" textlink="">
      <xdr:nvSpPr>
        <xdr:cNvPr id="7" name="吹き出し: 角を丸めた四角形 6">
          <a:extLst>
            <a:ext uri="{FF2B5EF4-FFF2-40B4-BE49-F238E27FC236}">
              <a16:creationId xmlns:a16="http://schemas.microsoft.com/office/drawing/2014/main" id="{298B3C92-0EEC-4422-87A2-322E02A99107}"/>
            </a:ext>
          </a:extLst>
        </xdr:cNvPr>
        <xdr:cNvSpPr/>
      </xdr:nvSpPr>
      <xdr:spPr>
        <a:xfrm>
          <a:off x="5850255" y="6789420"/>
          <a:ext cx="3028502" cy="451485"/>
        </a:xfrm>
        <a:prstGeom prst="wedgeRoundRectCallout">
          <a:avLst>
            <a:gd name="adj1" fmla="val -52932"/>
            <a:gd name="adj2" fmla="val 12732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・別紙１経費所要額から自動計算されます。</a:t>
          </a:r>
          <a:endParaRPr kumimoji="0" lang="en-US" altLang="ja-JP" sz="1100" b="1" i="0" u="none" strike="noStrike">
            <a:solidFill>
              <a:srgbClr val="FF0000"/>
            </a:solidFill>
            <a:effectLst/>
            <a:latin typeface="+mn-lt"/>
            <a:ea typeface="+mn-ea"/>
            <a:cs typeface="+mn-cs"/>
          </a:endParaRPr>
        </a:p>
      </xdr:txBody>
    </xdr:sp>
    <xdr:clientData/>
  </xdr:twoCellAnchor>
  <xdr:twoCellAnchor>
    <xdr:from>
      <xdr:col>10</xdr:col>
      <xdr:colOff>102870</xdr:colOff>
      <xdr:row>1</xdr:row>
      <xdr:rowOff>177165</xdr:rowOff>
    </xdr:from>
    <xdr:to>
      <xdr:col>15</xdr:col>
      <xdr:colOff>355787</xdr:colOff>
      <xdr:row>15</xdr:row>
      <xdr:rowOff>112397</xdr:rowOff>
    </xdr:to>
    <xdr:sp macro="" textlink="">
      <xdr:nvSpPr>
        <xdr:cNvPr id="8" name="吹き出し: 角を丸めた四角形 7">
          <a:extLst>
            <a:ext uri="{FF2B5EF4-FFF2-40B4-BE49-F238E27FC236}">
              <a16:creationId xmlns:a16="http://schemas.microsoft.com/office/drawing/2014/main" id="{0CDD8C88-0454-471C-8223-C2B259A059E1}"/>
            </a:ext>
          </a:extLst>
        </xdr:cNvPr>
        <xdr:cNvSpPr/>
      </xdr:nvSpPr>
      <xdr:spPr>
        <a:xfrm>
          <a:off x="7837170" y="453390"/>
          <a:ext cx="3034217" cy="2907032"/>
        </a:xfrm>
        <a:prstGeom prst="wedgeRoundRectCallout">
          <a:avLst>
            <a:gd name="adj1" fmla="val -49441"/>
            <a:gd name="adj2" fmla="val 687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・外来対応医療機関の対応に、真に必要であることがわかるよう、整備内容について具体的に記載してください。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・外来対応医療機関確保事業の</a:t>
          </a:r>
          <a:r>
            <a:rPr kumimoji="1" lang="en-US" altLang="ja-JP" sz="1100" b="1">
              <a:solidFill>
                <a:srgbClr val="FF0000"/>
              </a:solidFill>
            </a:rPr>
            <a:t>『</a:t>
          </a:r>
          <a:r>
            <a:rPr kumimoji="1" lang="ja-JP" altLang="en-US" sz="1100" b="1">
              <a:solidFill>
                <a:srgbClr val="FF0000"/>
              </a:solidFill>
            </a:rPr>
            <a:t>患者案内のための看板設置料</a:t>
          </a:r>
          <a:r>
            <a:rPr kumimoji="1" lang="en-US" altLang="ja-JP" sz="1100" b="1">
              <a:solidFill>
                <a:srgbClr val="FF0000"/>
              </a:solidFill>
            </a:rPr>
            <a:t>』</a:t>
          </a:r>
          <a:r>
            <a:rPr kumimoji="1" lang="ja-JP" altLang="en-US" sz="1100" b="1">
              <a:solidFill>
                <a:srgbClr val="FF0000"/>
              </a:solidFill>
            </a:rPr>
            <a:t>の申請を行う場合は、看板に記載する案内の内容等を具体的に記入してください。</a:t>
          </a:r>
          <a:endParaRPr kumimoji="1" lang="en-US" altLang="ja-JP" sz="1100" b="1">
            <a:solidFill>
              <a:srgbClr val="FF0000"/>
            </a:solidFill>
          </a:endParaRPr>
        </a:p>
        <a:p>
          <a:pPr algn="l"/>
          <a:endParaRPr kumimoji="1" lang="en-US" altLang="ja-JP" sz="1100" b="1" i="0" u="none" strike="noStrike">
            <a:solidFill>
              <a:srgbClr val="FF0000"/>
            </a:solidFill>
            <a:effectLst/>
            <a:latin typeface="+mn-lt"/>
            <a:ea typeface="+mn-ea"/>
            <a:cs typeface="+mn-cs"/>
          </a:endParaRPr>
        </a:p>
        <a:p>
          <a:pPr algn="l"/>
          <a:r>
            <a:rPr kumimoji="1" lang="ja-JP" altLang="en-US" sz="1100" b="1" i="0" u="none" strike="noStrike">
              <a:solidFill>
                <a:srgbClr val="FF0000"/>
              </a:solidFill>
              <a:effectLst/>
              <a:latin typeface="+mn-lt"/>
              <a:ea typeface="+mn-ea"/>
              <a:cs typeface="+mn-cs"/>
            </a:rPr>
            <a:t>・外来対応医療機関確保事業の</a:t>
          </a:r>
          <a:r>
            <a:rPr kumimoji="1" lang="en-US" altLang="ja-JP" sz="1100" b="1" i="0" u="none" strike="noStrike">
              <a:solidFill>
                <a:srgbClr val="FF0000"/>
              </a:solidFill>
              <a:effectLst/>
              <a:latin typeface="+mn-lt"/>
              <a:ea typeface="+mn-ea"/>
              <a:cs typeface="+mn-cs"/>
            </a:rPr>
            <a:t>『</a:t>
          </a:r>
          <a:r>
            <a:rPr kumimoji="1" lang="ja-JP" altLang="en-US" sz="1100" b="1" i="0" u="none" strike="noStrike">
              <a:solidFill>
                <a:srgbClr val="FF0000"/>
              </a:solidFill>
              <a:effectLst/>
              <a:latin typeface="+mn-lt"/>
              <a:ea typeface="+mn-ea"/>
              <a:cs typeface="+mn-cs"/>
            </a:rPr>
            <a:t>医療機器（パルスオキシメーター等）の購入</a:t>
          </a:r>
          <a:r>
            <a:rPr kumimoji="1" lang="en-US" altLang="ja-JP" sz="1100" b="1" i="0" u="none" strike="noStrike">
              <a:solidFill>
                <a:srgbClr val="FF0000"/>
              </a:solidFill>
              <a:effectLst/>
              <a:latin typeface="+mn-lt"/>
              <a:ea typeface="+mn-ea"/>
              <a:cs typeface="+mn-cs"/>
            </a:rPr>
            <a:t>』</a:t>
          </a:r>
          <a:r>
            <a:rPr kumimoji="1" lang="ja-JP" altLang="en-US" sz="1100" b="1" i="0" u="none" strike="noStrike">
              <a:solidFill>
                <a:srgbClr val="FF0000"/>
              </a:solidFill>
              <a:effectLst/>
              <a:latin typeface="+mn-lt"/>
              <a:ea typeface="+mn-ea"/>
              <a:cs typeface="+mn-cs"/>
            </a:rPr>
            <a:t>の申請を行う場合は、具体的な整備内容、使用を想定する状況、整備目的等、真に必要な理由を記入してください。</a:t>
          </a:r>
          <a:endParaRPr kumimoji="0" lang="en-US" altLang="ja-JP" sz="1100" b="1" i="0" u="none" strike="noStrike">
            <a:solidFill>
              <a:srgbClr val="FF0000"/>
            </a:solidFill>
            <a:effectLst/>
            <a:latin typeface="+mn-lt"/>
            <a:ea typeface="+mn-ea"/>
            <a:cs typeface="+mn-cs"/>
          </a:endParaRPr>
        </a:p>
      </xdr:txBody>
    </xdr:sp>
    <xdr:clientData/>
  </xdr:twoCellAnchor>
  <xdr:twoCellAnchor>
    <xdr:from>
      <xdr:col>10</xdr:col>
      <xdr:colOff>224118</xdr:colOff>
      <xdr:row>22</xdr:row>
      <xdr:rowOff>143435</xdr:rowOff>
    </xdr:from>
    <xdr:to>
      <xdr:col>11</xdr:col>
      <xdr:colOff>278728</xdr:colOff>
      <xdr:row>25</xdr:row>
      <xdr:rowOff>1718</xdr:rowOff>
    </xdr:to>
    <xdr:sp macro="" textlink="">
      <xdr:nvSpPr>
        <xdr:cNvPr id="11" name="テキスト ボックス 2">
          <a:extLst>
            <a:ext uri="{FF2B5EF4-FFF2-40B4-BE49-F238E27FC236}">
              <a16:creationId xmlns:a16="http://schemas.microsoft.com/office/drawing/2014/main" id="{62542CB0-D657-6711-A876-1F1081F4DB12}"/>
            </a:ext>
          </a:extLst>
        </xdr:cNvPr>
        <xdr:cNvSpPr txBox="1">
          <a:spLocks noChangeArrowheads="1"/>
        </xdr:cNvSpPr>
      </xdr:nvSpPr>
      <xdr:spPr bwMode="auto">
        <a:xfrm>
          <a:off x="7951694" y="4903694"/>
          <a:ext cx="359410" cy="557530"/>
        </a:xfrm>
        <a:prstGeom prst="rect">
          <a:avLst/>
        </a:prstGeom>
        <a:noFill/>
        <a:ln w="9525">
          <a:noFill/>
          <a:miter lim="800000"/>
          <a:headEnd/>
          <a:tailEnd/>
        </a:ln>
      </xdr:spPr>
      <xdr:txBody>
        <a:bodyPr rot="0" vert="horz" wrap="square" lIns="91440" tIns="45720" rIns="91440" bIns="45720" anchor="t" anchorCtr="0">
          <a:spAutoFit/>
        </a:bodyPr>
        <a:lstStyle/>
        <a:p>
          <a:pPr algn="just"/>
          <a:r>
            <a:rPr lang="ja-JP" sz="1600" b="1" kern="100">
              <a:solidFill>
                <a:srgbClr val="FF0000"/>
              </a:solidFill>
              <a:effectLst/>
              <a:latin typeface="游明朝" panose="02020400000000000000" pitchFamily="18" charset="-128"/>
              <a:ea typeface="游明朝" panose="02020400000000000000" pitchFamily="18" charset="-128"/>
              <a:cs typeface="Arial" panose="020B0604020202020204" pitchFamily="34" charset="0"/>
            </a:rPr>
            <a:t>②</a:t>
          </a:r>
          <a:endParaRPr lang="ja-JP" sz="1050" kern="100">
            <a:effectLst/>
            <a:latin typeface="游明朝" panose="02020400000000000000" pitchFamily="18" charset="-128"/>
            <a:ea typeface="游明朝" panose="02020400000000000000" pitchFamily="18" charset="-128"/>
            <a:cs typeface="Arial" panose="020B0604020202020204" pitchFamily="34" charset="0"/>
          </a:endParaRPr>
        </a:p>
      </xdr:txBody>
    </xdr:sp>
    <xdr:clientData/>
  </xdr:twoCellAnchor>
  <xdr:twoCellAnchor>
    <xdr:from>
      <xdr:col>10</xdr:col>
      <xdr:colOff>224118</xdr:colOff>
      <xdr:row>21</xdr:row>
      <xdr:rowOff>152400</xdr:rowOff>
    </xdr:from>
    <xdr:to>
      <xdr:col>11</xdr:col>
      <xdr:colOff>278728</xdr:colOff>
      <xdr:row>23</xdr:row>
      <xdr:rowOff>121867</xdr:rowOff>
    </xdr:to>
    <xdr:sp macro="" textlink="">
      <xdr:nvSpPr>
        <xdr:cNvPr id="12" name="テキスト ボックス 2">
          <a:extLst>
            <a:ext uri="{FF2B5EF4-FFF2-40B4-BE49-F238E27FC236}">
              <a16:creationId xmlns:a16="http://schemas.microsoft.com/office/drawing/2014/main" id="{EF644291-C8B0-4F9A-BFAF-1CDE93F87579}"/>
            </a:ext>
          </a:extLst>
        </xdr:cNvPr>
        <xdr:cNvSpPr txBox="1">
          <a:spLocks noChangeArrowheads="1"/>
        </xdr:cNvSpPr>
      </xdr:nvSpPr>
      <xdr:spPr bwMode="auto">
        <a:xfrm>
          <a:off x="7951694" y="4679576"/>
          <a:ext cx="359410" cy="435632"/>
        </a:xfrm>
        <a:prstGeom prst="rect">
          <a:avLst/>
        </a:prstGeom>
        <a:noFill/>
        <a:ln w="9525">
          <a:noFill/>
          <a:miter lim="800000"/>
          <a:headEnd/>
          <a:tailEnd/>
        </a:ln>
      </xdr:spPr>
      <xdr:txBody>
        <a:bodyPr rot="0" vert="horz" wrap="square" lIns="91440" tIns="45720" rIns="91440" bIns="45720" anchor="t" anchorCtr="0">
          <a:spAutoFit/>
        </a:bodyPr>
        <a:lstStyle/>
        <a:p>
          <a:pPr algn="just"/>
          <a:r>
            <a:rPr lang="ja-JP" altLang="en-US" sz="1600" b="1" kern="100">
              <a:effectLst/>
              <a:latin typeface="游明朝" panose="02020400000000000000" pitchFamily="18" charset="-128"/>
              <a:ea typeface="游明朝" panose="02020400000000000000" pitchFamily="18" charset="-128"/>
              <a:cs typeface="Arial" panose="020B0604020202020204" pitchFamily="34" charset="0"/>
            </a:rPr>
            <a:t>①</a:t>
          </a:r>
          <a:endParaRPr lang="ja-JP" sz="1600" b="1" kern="100">
            <a:effectLst/>
            <a:latin typeface="游明朝" panose="02020400000000000000" pitchFamily="18" charset="-128"/>
            <a:ea typeface="游明朝" panose="02020400000000000000" pitchFamily="18" charset="-128"/>
            <a:cs typeface="Arial" panose="020B0604020202020204" pitchFamily="34" charset="0"/>
          </a:endParaRPr>
        </a:p>
      </xdr:txBody>
    </xdr:sp>
    <xdr:clientData/>
  </xdr:twoCellAnchor>
  <xdr:twoCellAnchor>
    <xdr:from>
      <xdr:col>11</xdr:col>
      <xdr:colOff>301103</xdr:colOff>
      <xdr:row>17</xdr:row>
      <xdr:rowOff>155538</xdr:rowOff>
    </xdr:from>
    <xdr:to>
      <xdr:col>15</xdr:col>
      <xdr:colOff>421342</xdr:colOff>
      <xdr:row>19</xdr:row>
      <xdr:rowOff>224118</xdr:rowOff>
    </xdr:to>
    <xdr:sp macro="" textlink="">
      <xdr:nvSpPr>
        <xdr:cNvPr id="15" name="吹き出し: 角を丸めた四角形 14">
          <a:extLst>
            <a:ext uri="{FF2B5EF4-FFF2-40B4-BE49-F238E27FC236}">
              <a16:creationId xmlns:a16="http://schemas.microsoft.com/office/drawing/2014/main" id="{49F0ED73-1241-4A15-9408-D1AE1B215471}"/>
            </a:ext>
          </a:extLst>
        </xdr:cNvPr>
        <xdr:cNvSpPr/>
      </xdr:nvSpPr>
      <xdr:spPr>
        <a:xfrm>
          <a:off x="8333479" y="3893820"/>
          <a:ext cx="2594498" cy="534745"/>
        </a:xfrm>
        <a:prstGeom prst="wedgeRoundRectCallout">
          <a:avLst>
            <a:gd name="adj1" fmla="val -52932"/>
            <a:gd name="adj2" fmla="val 12732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1" i="0" u="none" strike="noStrike">
              <a:solidFill>
                <a:srgbClr val="FF0000"/>
              </a:solidFill>
              <a:effectLst/>
              <a:latin typeface="+mn-lt"/>
              <a:ea typeface="+mn-ea"/>
              <a:cs typeface="+mn-cs"/>
            </a:rPr>
            <a:t>歳入歳出予算書（見込）抄本の歳入計①に記載する</a:t>
          </a:r>
          <a:endParaRPr kumimoji="0" lang="en-US" altLang="ja-JP" sz="1100" b="1" i="0" u="none" strike="noStrike">
            <a:solidFill>
              <a:srgbClr val="FF0000"/>
            </a:solidFill>
            <a:effectLst/>
            <a:latin typeface="+mn-lt"/>
            <a:ea typeface="+mn-ea"/>
            <a:cs typeface="+mn-cs"/>
          </a:endParaRPr>
        </a:p>
      </xdr:txBody>
    </xdr:sp>
    <xdr:clientData/>
  </xdr:twoCellAnchor>
  <xdr:twoCellAnchor>
    <xdr:from>
      <xdr:col>11</xdr:col>
      <xdr:colOff>349624</xdr:colOff>
      <xdr:row>24</xdr:row>
      <xdr:rowOff>80682</xdr:rowOff>
    </xdr:from>
    <xdr:to>
      <xdr:col>15</xdr:col>
      <xdr:colOff>469863</xdr:colOff>
      <xdr:row>26</xdr:row>
      <xdr:rowOff>149263</xdr:rowOff>
    </xdr:to>
    <xdr:sp macro="" textlink="">
      <xdr:nvSpPr>
        <xdr:cNvPr id="16" name="吹き出し: 角を丸めた四角形 15">
          <a:extLst>
            <a:ext uri="{FF2B5EF4-FFF2-40B4-BE49-F238E27FC236}">
              <a16:creationId xmlns:a16="http://schemas.microsoft.com/office/drawing/2014/main" id="{0BA9A8D5-8DE1-4DA6-A5E0-5FC6E8E78D71}"/>
            </a:ext>
          </a:extLst>
        </xdr:cNvPr>
        <xdr:cNvSpPr/>
      </xdr:nvSpPr>
      <xdr:spPr>
        <a:xfrm>
          <a:off x="8382000" y="5307106"/>
          <a:ext cx="2594498" cy="534745"/>
        </a:xfrm>
        <a:prstGeom prst="wedgeRoundRectCallout">
          <a:avLst>
            <a:gd name="adj1" fmla="val -54314"/>
            <a:gd name="adj2" fmla="val -8726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1" i="0" u="none" strike="noStrike">
              <a:solidFill>
                <a:srgbClr val="FF0000"/>
              </a:solidFill>
              <a:effectLst/>
              <a:latin typeface="+mn-lt"/>
              <a:ea typeface="+mn-ea"/>
              <a:cs typeface="+mn-cs"/>
            </a:rPr>
            <a:t>歳入歳出予算書（見込）抄本の補助金②に記載する</a:t>
          </a:r>
          <a:endParaRPr kumimoji="0" lang="en-US" altLang="ja-JP" sz="1100" b="1" i="0" u="none" strike="noStrike">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0"/>
  <sheetViews>
    <sheetView workbookViewId="0">
      <selection activeCell="C26" sqref="C26"/>
    </sheetView>
  </sheetViews>
  <sheetFormatPr defaultColWidth="9" defaultRowHeight="13.2" x14ac:dyDescent="0.2"/>
  <cols>
    <col min="1" max="1" width="64.6640625" style="1" customWidth="1"/>
    <col min="2" max="9" width="13" style="1" customWidth="1"/>
    <col min="10" max="10" width="45.33203125" style="1" customWidth="1"/>
    <col min="11" max="16384" width="9" style="1"/>
  </cols>
  <sheetData>
    <row r="1" spans="1:10" ht="18.75" customHeight="1" x14ac:dyDescent="0.2">
      <c r="A1" s="1" t="s">
        <v>0</v>
      </c>
    </row>
    <row r="2" spans="1:10" ht="16.5" customHeight="1" x14ac:dyDescent="0.2"/>
    <row r="3" spans="1:10" ht="18.75" customHeight="1" x14ac:dyDescent="0.2">
      <c r="A3" s="101" t="s">
        <v>48</v>
      </c>
      <c r="B3" s="101"/>
      <c r="C3" s="101"/>
      <c r="D3" s="101"/>
      <c r="E3" s="101"/>
      <c r="F3" s="101"/>
      <c r="G3" s="101"/>
      <c r="H3" s="101"/>
      <c r="I3" s="101"/>
      <c r="J3" s="101"/>
    </row>
    <row r="4" spans="1:10" ht="16.5" customHeight="1" x14ac:dyDescent="0.2">
      <c r="A4" s="9"/>
      <c r="B4" s="9"/>
      <c r="C4" s="9"/>
      <c r="D4" s="9"/>
      <c r="E4" s="9"/>
      <c r="F4" s="9"/>
      <c r="G4" s="9"/>
      <c r="H4" s="9"/>
      <c r="I4" s="9"/>
      <c r="J4" s="9"/>
    </row>
    <row r="5" spans="1:10" ht="18.75" customHeight="1" x14ac:dyDescent="0.2">
      <c r="J5" s="2" t="s">
        <v>9</v>
      </c>
    </row>
    <row r="6" spans="1:10" ht="16.5" customHeight="1" x14ac:dyDescent="0.2">
      <c r="A6" s="70" t="s">
        <v>133</v>
      </c>
      <c r="J6" s="2"/>
    </row>
    <row r="7" spans="1:10" ht="26.4" x14ac:dyDescent="0.2">
      <c r="A7" s="102" t="s">
        <v>11</v>
      </c>
      <c r="B7" s="3" t="s">
        <v>1</v>
      </c>
      <c r="C7" s="3" t="s">
        <v>2</v>
      </c>
      <c r="D7" s="3" t="s">
        <v>8</v>
      </c>
      <c r="E7" s="3" t="s">
        <v>10</v>
      </c>
      <c r="F7" s="3" t="s">
        <v>3</v>
      </c>
      <c r="G7" s="3" t="s">
        <v>4</v>
      </c>
      <c r="H7" s="3" t="s">
        <v>5</v>
      </c>
      <c r="I7" s="3" t="s">
        <v>6</v>
      </c>
      <c r="J7" s="102" t="s">
        <v>12</v>
      </c>
    </row>
    <row r="8" spans="1:10" ht="16.5" customHeight="1" x14ac:dyDescent="0.2">
      <c r="A8" s="103"/>
      <c r="B8" s="5" t="s">
        <v>56</v>
      </c>
      <c r="C8" s="5" t="s">
        <v>55</v>
      </c>
      <c r="D8" s="5" t="s">
        <v>54</v>
      </c>
      <c r="E8" s="5" t="s">
        <v>53</v>
      </c>
      <c r="F8" s="5" t="s">
        <v>52</v>
      </c>
      <c r="G8" s="5" t="s">
        <v>51</v>
      </c>
      <c r="H8" s="5" t="s">
        <v>50</v>
      </c>
      <c r="I8" s="5" t="s">
        <v>49</v>
      </c>
      <c r="J8" s="103"/>
    </row>
    <row r="9" spans="1:10" ht="16.5" customHeight="1" x14ac:dyDescent="0.2">
      <c r="A9" s="6"/>
      <c r="B9" s="7" t="s">
        <v>7</v>
      </c>
      <c r="C9" s="7" t="s">
        <v>7</v>
      </c>
      <c r="D9" s="7" t="s">
        <v>7</v>
      </c>
      <c r="E9" s="7" t="s">
        <v>7</v>
      </c>
      <c r="F9" s="7" t="s">
        <v>7</v>
      </c>
      <c r="G9" s="7" t="s">
        <v>7</v>
      </c>
      <c r="H9" s="7" t="s">
        <v>7</v>
      </c>
      <c r="I9" s="7" t="s">
        <v>7</v>
      </c>
      <c r="J9" s="6"/>
    </row>
    <row r="10" spans="1:10" ht="16.5" customHeight="1" x14ac:dyDescent="0.2">
      <c r="A10" s="60" t="s">
        <v>97</v>
      </c>
      <c r="B10" s="10">
        <f>SUM(B14,B22)</f>
        <v>0</v>
      </c>
      <c r="C10" s="10">
        <f>SUM(C14,C22)</f>
        <v>0</v>
      </c>
      <c r="D10" s="10">
        <f>B10-C10</f>
        <v>0</v>
      </c>
      <c r="E10" s="10">
        <f>D10</f>
        <v>0</v>
      </c>
      <c r="F10" s="48" t="s">
        <v>58</v>
      </c>
      <c r="G10" s="48" t="s">
        <v>58</v>
      </c>
      <c r="H10" s="48" t="s">
        <v>58</v>
      </c>
      <c r="I10" s="10">
        <f>SUM(I14,I22)</f>
        <v>0</v>
      </c>
      <c r="J10" s="8"/>
    </row>
    <row r="11" spans="1:10" ht="16.5" customHeight="1" x14ac:dyDescent="0.2">
      <c r="A11" s="8"/>
      <c r="B11" s="10"/>
      <c r="C11" s="10"/>
      <c r="D11" s="10"/>
      <c r="E11" s="10"/>
      <c r="F11" s="10"/>
      <c r="G11" s="10"/>
      <c r="H11" s="10"/>
      <c r="I11" s="48"/>
      <c r="J11" s="8"/>
    </row>
    <row r="12" spans="1:10" ht="16.5" customHeight="1" x14ac:dyDescent="0.2">
      <c r="A12" s="95" t="s">
        <v>92</v>
      </c>
      <c r="B12" s="10"/>
      <c r="C12" s="10"/>
      <c r="D12" s="10"/>
      <c r="E12" s="10"/>
      <c r="F12" s="10"/>
      <c r="G12" s="10"/>
      <c r="H12" s="10"/>
      <c r="I12" s="48"/>
      <c r="J12" s="8"/>
    </row>
    <row r="13" spans="1:10" ht="16.5" customHeight="1" x14ac:dyDescent="0.2">
      <c r="A13" s="8"/>
      <c r="B13" s="10"/>
      <c r="C13" s="10"/>
      <c r="D13" s="10"/>
      <c r="E13" s="10"/>
      <c r="F13" s="10"/>
      <c r="G13" s="10"/>
      <c r="H13" s="10"/>
      <c r="I13" s="48"/>
      <c r="J13" s="8"/>
    </row>
    <row r="14" spans="1:10" ht="16.5" customHeight="1" x14ac:dyDescent="0.2">
      <c r="A14" s="8" t="s">
        <v>93</v>
      </c>
      <c r="B14" s="10">
        <f>SUM(B16:B20)</f>
        <v>0</v>
      </c>
      <c r="C14" s="10">
        <f>SUM(C16:C20)</f>
        <v>0</v>
      </c>
      <c r="D14" s="10">
        <f>B14-C14</f>
        <v>0</v>
      </c>
      <c r="E14" s="10">
        <f>SUM(E16:E20)</f>
        <v>0</v>
      </c>
      <c r="F14" s="10">
        <v>500000</v>
      </c>
      <c r="G14" s="10">
        <f>IF(F14&lt;=E14,F14,E14)</f>
        <v>0</v>
      </c>
      <c r="H14" s="10">
        <f>G14</f>
        <v>0</v>
      </c>
      <c r="I14" s="48">
        <f>ROUNDDOWN(H14,-3)</f>
        <v>0</v>
      </c>
      <c r="J14" s="8"/>
    </row>
    <row r="15" spans="1:10" ht="16.5" customHeight="1" thickBot="1" x14ac:dyDescent="0.25">
      <c r="A15" s="8"/>
      <c r="B15" s="10"/>
      <c r="C15" s="10"/>
      <c r="D15" s="10"/>
      <c r="E15" s="10"/>
      <c r="F15" s="10"/>
      <c r="G15" s="10"/>
      <c r="H15" s="10"/>
      <c r="I15" s="48"/>
      <c r="J15" s="8"/>
    </row>
    <row r="16" spans="1:10" ht="16.5" customHeight="1" x14ac:dyDescent="0.2">
      <c r="A16" s="62" t="s">
        <v>100</v>
      </c>
      <c r="B16" s="72"/>
      <c r="C16" s="73"/>
      <c r="D16" s="63">
        <f>B16-C16</f>
        <v>0</v>
      </c>
      <c r="E16" s="10">
        <f>D16</f>
        <v>0</v>
      </c>
      <c r="F16" s="48" t="s">
        <v>58</v>
      </c>
      <c r="G16" s="48" t="s">
        <v>58</v>
      </c>
      <c r="H16" s="48" t="s">
        <v>58</v>
      </c>
      <c r="I16" s="71" t="s">
        <v>125</v>
      </c>
      <c r="J16" s="78"/>
    </row>
    <row r="17" spans="1:10" ht="16.5" customHeight="1" x14ac:dyDescent="0.2">
      <c r="A17" s="62" t="s">
        <v>101</v>
      </c>
      <c r="B17" s="65"/>
      <c r="C17" s="66"/>
      <c r="D17" s="63">
        <f t="shared" ref="D17:D20" si="0">B17-C17</f>
        <v>0</v>
      </c>
      <c r="E17" s="10">
        <f t="shared" ref="E17:E20" si="1">D17</f>
        <v>0</v>
      </c>
      <c r="F17" s="48" t="s">
        <v>58</v>
      </c>
      <c r="G17" s="48" t="s">
        <v>58</v>
      </c>
      <c r="H17" s="48" t="s">
        <v>58</v>
      </c>
      <c r="I17" s="71" t="s">
        <v>125</v>
      </c>
      <c r="J17" s="79"/>
    </row>
    <row r="18" spans="1:10" ht="16.5" customHeight="1" x14ac:dyDescent="0.2">
      <c r="A18" s="62" t="s">
        <v>102</v>
      </c>
      <c r="B18" s="65"/>
      <c r="C18" s="66"/>
      <c r="D18" s="63">
        <f t="shared" si="0"/>
        <v>0</v>
      </c>
      <c r="E18" s="10">
        <f t="shared" si="1"/>
        <v>0</v>
      </c>
      <c r="F18" s="48" t="s">
        <v>58</v>
      </c>
      <c r="G18" s="48" t="s">
        <v>58</v>
      </c>
      <c r="H18" s="48" t="s">
        <v>58</v>
      </c>
      <c r="I18" s="71" t="s">
        <v>125</v>
      </c>
      <c r="J18" s="79"/>
    </row>
    <row r="19" spans="1:10" ht="16.5" customHeight="1" x14ac:dyDescent="0.2">
      <c r="A19" s="62" t="s">
        <v>103</v>
      </c>
      <c r="B19" s="65"/>
      <c r="C19" s="66"/>
      <c r="D19" s="63">
        <f>B19-C19</f>
        <v>0</v>
      </c>
      <c r="E19" s="10">
        <f t="shared" si="1"/>
        <v>0</v>
      </c>
      <c r="F19" s="48" t="s">
        <v>58</v>
      </c>
      <c r="G19" s="48" t="s">
        <v>58</v>
      </c>
      <c r="H19" s="48" t="s">
        <v>58</v>
      </c>
      <c r="I19" s="71" t="s">
        <v>125</v>
      </c>
      <c r="J19" s="84"/>
    </row>
    <row r="20" spans="1:10" ht="16.5" customHeight="1" thickBot="1" x14ac:dyDescent="0.25">
      <c r="A20" s="62" t="s">
        <v>104</v>
      </c>
      <c r="B20" s="67"/>
      <c r="C20" s="68"/>
      <c r="D20" s="63">
        <f t="shared" si="0"/>
        <v>0</v>
      </c>
      <c r="E20" s="10">
        <f t="shared" si="1"/>
        <v>0</v>
      </c>
      <c r="F20" s="48" t="s">
        <v>58</v>
      </c>
      <c r="G20" s="48" t="s">
        <v>58</v>
      </c>
      <c r="H20" s="48" t="s">
        <v>58</v>
      </c>
      <c r="I20" s="71" t="s">
        <v>125</v>
      </c>
      <c r="J20" s="80"/>
    </row>
    <row r="21" spans="1:10" ht="16.5" customHeight="1" x14ac:dyDescent="0.2">
      <c r="A21" s="8"/>
      <c r="B21" s="10"/>
      <c r="C21" s="10"/>
      <c r="D21" s="10"/>
      <c r="E21" s="10"/>
      <c r="F21" s="10"/>
      <c r="G21" s="10"/>
      <c r="H21" s="10"/>
      <c r="I21" s="48"/>
      <c r="J21" s="8"/>
    </row>
    <row r="22" spans="1:10" ht="16.5" customHeight="1" x14ac:dyDescent="0.2">
      <c r="A22" s="8" t="s">
        <v>94</v>
      </c>
      <c r="B22" s="10">
        <f>SUM(B24:B27)</f>
        <v>0</v>
      </c>
      <c r="C22" s="10">
        <f>SUM(C24:C27)</f>
        <v>0</v>
      </c>
      <c r="D22" s="10">
        <f>B22-C22</f>
        <v>0</v>
      </c>
      <c r="E22" s="10">
        <f>SUM(E24:E27)</f>
        <v>0</v>
      </c>
      <c r="F22" s="48" t="s">
        <v>58</v>
      </c>
      <c r="G22" s="10">
        <f>SUM(G24:G27)</f>
        <v>0</v>
      </c>
      <c r="H22" s="10">
        <f>SUM(H24:H27)</f>
        <v>0</v>
      </c>
      <c r="I22" s="48">
        <f>ROUNDDOWN(H22,-3)</f>
        <v>0</v>
      </c>
      <c r="J22" s="8"/>
    </row>
    <row r="23" spans="1:10" ht="16.5" customHeight="1" thickBot="1" x14ac:dyDescent="0.25">
      <c r="A23" s="8"/>
      <c r="B23" s="10"/>
      <c r="C23" s="10"/>
      <c r="D23" s="10"/>
      <c r="E23" s="10"/>
      <c r="F23" s="10"/>
      <c r="G23" s="10"/>
      <c r="H23" s="10"/>
      <c r="I23" s="48"/>
      <c r="J23" s="8"/>
    </row>
    <row r="24" spans="1:10" ht="16.5" customHeight="1" x14ac:dyDescent="0.2">
      <c r="A24" s="69" t="s">
        <v>95</v>
      </c>
      <c r="B24" s="64"/>
      <c r="C24" s="73"/>
      <c r="D24" s="63">
        <f t="shared" ref="D24:D27" si="2">B24-C24</f>
        <v>0</v>
      </c>
      <c r="E24" s="10">
        <f>D24</f>
        <v>0</v>
      </c>
      <c r="F24" s="10">
        <v>905000</v>
      </c>
      <c r="G24" s="10">
        <f>IF(F24&lt;=E24,F24,E24)</f>
        <v>0</v>
      </c>
      <c r="H24" s="10">
        <f>G24</f>
        <v>0</v>
      </c>
      <c r="I24" s="71" t="s">
        <v>125</v>
      </c>
      <c r="J24" s="8"/>
    </row>
    <row r="25" spans="1:10" ht="16.5" customHeight="1" x14ac:dyDescent="0.2">
      <c r="A25" s="69" t="s">
        <v>98</v>
      </c>
      <c r="B25" s="65"/>
      <c r="C25" s="75"/>
      <c r="D25" s="63">
        <f>B25-C25</f>
        <v>0</v>
      </c>
      <c r="E25" s="10">
        <f t="shared" ref="E25:E27" si="3">D25</f>
        <v>0</v>
      </c>
      <c r="F25" s="10">
        <v>205000</v>
      </c>
      <c r="G25" s="10">
        <f t="shared" ref="G25:G27" si="4">IF(F25&lt;=E25,F25,E25)</f>
        <v>0</v>
      </c>
      <c r="H25" s="10">
        <f t="shared" ref="H25:H27" si="5">G25</f>
        <v>0</v>
      </c>
      <c r="I25" s="71" t="s">
        <v>125</v>
      </c>
      <c r="J25" s="8"/>
    </row>
    <row r="26" spans="1:10" ht="16.5" customHeight="1" x14ac:dyDescent="0.2">
      <c r="A26" s="69" t="s">
        <v>99</v>
      </c>
      <c r="B26" s="65"/>
      <c r="C26" s="75"/>
      <c r="D26" s="63">
        <f t="shared" si="2"/>
        <v>0</v>
      </c>
      <c r="E26" s="10">
        <f t="shared" si="3"/>
        <v>0</v>
      </c>
      <c r="F26" s="10">
        <v>205000</v>
      </c>
      <c r="G26" s="10">
        <f t="shared" si="4"/>
        <v>0</v>
      </c>
      <c r="H26" s="10">
        <f t="shared" si="5"/>
        <v>0</v>
      </c>
      <c r="I26" s="71" t="s">
        <v>125</v>
      </c>
      <c r="J26" s="8"/>
    </row>
    <row r="27" spans="1:10" ht="16.5" customHeight="1" thickBot="1" x14ac:dyDescent="0.25">
      <c r="A27" s="62" t="s">
        <v>96</v>
      </c>
      <c r="B27" s="67"/>
      <c r="C27" s="77"/>
      <c r="D27" s="63">
        <f t="shared" si="2"/>
        <v>0</v>
      </c>
      <c r="E27" s="10">
        <f t="shared" si="3"/>
        <v>0</v>
      </c>
      <c r="F27" s="10">
        <v>51400</v>
      </c>
      <c r="G27" s="10">
        <f t="shared" si="4"/>
        <v>0</v>
      </c>
      <c r="H27" s="10">
        <f t="shared" si="5"/>
        <v>0</v>
      </c>
      <c r="I27" s="71" t="s">
        <v>125</v>
      </c>
      <c r="J27" s="8"/>
    </row>
    <row r="28" spans="1:10" ht="18.75" customHeight="1" x14ac:dyDescent="0.2">
      <c r="A28" s="4"/>
      <c r="B28" s="11"/>
      <c r="C28" s="11"/>
      <c r="D28" s="11"/>
      <c r="E28" s="11"/>
      <c r="F28" s="11"/>
      <c r="G28" s="11"/>
      <c r="H28" s="11"/>
      <c r="I28" s="11"/>
      <c r="J28" s="4"/>
    </row>
    <row r="29" spans="1:10" ht="18.75" customHeight="1" x14ac:dyDescent="0.2">
      <c r="A29" s="1" t="s">
        <v>14</v>
      </c>
    </row>
    <row r="30" spans="1:10" ht="18.75" customHeight="1" x14ac:dyDescent="0.2">
      <c r="A30" s="1" t="s">
        <v>15</v>
      </c>
    </row>
  </sheetData>
  <mergeCells count="3">
    <mergeCell ref="A3:J3"/>
    <mergeCell ref="A7:A8"/>
    <mergeCell ref="J7:J8"/>
  </mergeCells>
  <phoneticPr fontId="2"/>
  <pageMargins left="0.78700000000000003" right="0.78700000000000003" top="0.98399999999999999" bottom="0.98399999999999999" header="0.51200000000000001" footer="0.51200000000000001"/>
  <pageSetup paperSize="9" scale="61"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0"/>
  <sheetViews>
    <sheetView view="pageBreakPreview" topLeftCell="A13" zoomScale="80" zoomScaleNormal="100" zoomScaleSheetLayoutView="80" workbookViewId="0">
      <selection activeCell="I25" sqref="I25:J25"/>
    </sheetView>
  </sheetViews>
  <sheetFormatPr defaultColWidth="9" defaultRowHeight="13.2" x14ac:dyDescent="0.2"/>
  <cols>
    <col min="1" max="1" width="5.33203125" style="1" customWidth="1"/>
    <col min="2" max="2" width="29" style="1" customWidth="1"/>
    <col min="3" max="4" width="11.21875" style="1" customWidth="1"/>
    <col min="5" max="5" width="5.33203125" style="1" customWidth="1"/>
    <col min="6" max="6" width="4.44140625" style="1" customWidth="1"/>
    <col min="7" max="7" width="3.44140625" style="1" customWidth="1"/>
    <col min="8" max="8" width="13.44140625" style="1" customWidth="1"/>
    <col min="9" max="9" width="16.77734375" style="1" customWidth="1"/>
    <col min="10" max="10" width="12.44140625" style="1" customWidth="1"/>
    <col min="11" max="11" width="4.44140625" style="1" customWidth="1"/>
    <col min="12" max="16384" width="9" style="1"/>
  </cols>
  <sheetData>
    <row r="1" spans="1:11" ht="16.5" customHeight="1" x14ac:dyDescent="0.2">
      <c r="A1" s="1" t="s">
        <v>27</v>
      </c>
      <c r="K1" s="52"/>
    </row>
    <row r="2" spans="1:11" ht="24" customHeight="1" x14ac:dyDescent="0.2">
      <c r="A2" s="145" t="s">
        <v>82</v>
      </c>
      <c r="B2" s="145"/>
      <c r="C2" s="145"/>
      <c r="D2" s="145"/>
      <c r="E2" s="145"/>
      <c r="F2" s="145"/>
      <c r="G2" s="145"/>
      <c r="H2" s="145"/>
      <c r="I2" s="145"/>
      <c r="J2" s="145"/>
      <c r="K2" s="145"/>
    </row>
    <row r="3" spans="1:11" ht="15" customHeight="1" x14ac:dyDescent="0.2">
      <c r="A3" s="49"/>
      <c r="B3" s="49"/>
      <c r="C3" s="49"/>
      <c r="D3" s="49"/>
      <c r="E3" s="49"/>
      <c r="F3" s="49"/>
      <c r="G3" s="49"/>
      <c r="H3" s="49"/>
      <c r="I3" s="49"/>
      <c r="J3" s="49"/>
      <c r="K3" s="49"/>
    </row>
    <row r="4" spans="1:11" ht="18.75" customHeight="1" x14ac:dyDescent="0.2">
      <c r="A4" s="9"/>
      <c r="B4" s="9"/>
      <c r="C4" s="9"/>
      <c r="D4" s="9"/>
      <c r="F4" s="9"/>
      <c r="G4" s="51" t="s">
        <v>30</v>
      </c>
      <c r="H4" s="121"/>
      <c r="I4" s="121"/>
      <c r="J4" s="121"/>
      <c r="K4" s="121"/>
    </row>
    <row r="5" spans="1:11" ht="18.75" customHeight="1" x14ac:dyDescent="0.2">
      <c r="A5" s="9"/>
      <c r="B5" s="54"/>
      <c r="C5" s="9"/>
      <c r="D5" s="9"/>
      <c r="E5" s="9"/>
      <c r="F5" s="9"/>
      <c r="G5" s="55" t="s">
        <v>63</v>
      </c>
      <c r="H5" s="50" t="s">
        <v>62</v>
      </c>
      <c r="I5" s="147"/>
      <c r="J5" s="147"/>
      <c r="K5" s="147"/>
    </row>
    <row r="6" spans="1:11" ht="18.75" customHeight="1" x14ac:dyDescent="0.2">
      <c r="H6" s="50" t="s">
        <v>61</v>
      </c>
      <c r="I6" s="121"/>
      <c r="J6" s="121"/>
      <c r="K6" s="121"/>
    </row>
    <row r="7" spans="1:11" ht="18.75" customHeight="1" x14ac:dyDescent="0.2">
      <c r="B7" s="47"/>
      <c r="H7" s="50" t="s">
        <v>60</v>
      </c>
      <c r="I7" s="121"/>
      <c r="J7" s="121"/>
      <c r="K7" s="121"/>
    </row>
    <row r="8" spans="1:11" ht="18.75" customHeight="1" x14ac:dyDescent="0.2">
      <c r="H8" s="50" t="s">
        <v>59</v>
      </c>
      <c r="I8" s="154"/>
      <c r="J8" s="121"/>
      <c r="K8" s="121"/>
    </row>
    <row r="9" spans="1:11" s="44" customFormat="1" ht="18.75" customHeight="1" thickBot="1" x14ac:dyDescent="0.25">
      <c r="A9" s="43">
        <v>1</v>
      </c>
      <c r="B9" s="44" t="s">
        <v>19</v>
      </c>
      <c r="C9" s="146"/>
      <c r="D9" s="146"/>
      <c r="E9" s="146"/>
      <c r="F9" s="146"/>
      <c r="G9" s="146"/>
      <c r="H9" s="146"/>
      <c r="I9" s="146"/>
      <c r="J9" s="146"/>
    </row>
    <row r="10" spans="1:11" ht="18" customHeight="1" x14ac:dyDescent="0.2">
      <c r="A10" s="42"/>
      <c r="B10" s="23" t="s">
        <v>71</v>
      </c>
      <c r="C10" s="148"/>
      <c r="D10" s="149"/>
      <c r="E10" s="149"/>
      <c r="F10" s="149"/>
      <c r="G10" s="149"/>
      <c r="H10" s="149"/>
      <c r="I10" s="149"/>
      <c r="J10" s="149"/>
      <c r="K10" s="150"/>
    </row>
    <row r="11" spans="1:11" ht="18" customHeight="1" thickBot="1" x14ac:dyDescent="0.25">
      <c r="A11" s="42"/>
      <c r="B11" s="24" t="s">
        <v>72</v>
      </c>
      <c r="C11" s="151"/>
      <c r="D11" s="152"/>
      <c r="E11" s="152"/>
      <c r="F11" s="152"/>
      <c r="G11" s="152"/>
      <c r="H11" s="152"/>
      <c r="I11" s="152"/>
      <c r="J11" s="152"/>
      <c r="K11" s="153"/>
    </row>
    <row r="12" spans="1:11" ht="7.5" customHeight="1" x14ac:dyDescent="0.2">
      <c r="A12" s="42"/>
      <c r="C12" s="13"/>
      <c r="D12" s="13"/>
      <c r="E12" s="13"/>
      <c r="F12" s="13"/>
      <c r="G12" s="13"/>
      <c r="H12" s="13"/>
      <c r="I12" s="13"/>
      <c r="J12" s="13"/>
      <c r="K12" s="13"/>
    </row>
    <row r="13" spans="1:11" s="44" customFormat="1" ht="18.75" customHeight="1" thickBot="1" x14ac:dyDescent="0.25">
      <c r="A13" s="43">
        <v>2</v>
      </c>
      <c r="B13" s="44" t="s">
        <v>18</v>
      </c>
      <c r="C13" s="46"/>
      <c r="D13" s="46"/>
      <c r="E13" s="43"/>
      <c r="G13" s="46"/>
      <c r="H13" s="46"/>
      <c r="I13" s="46"/>
      <c r="J13" s="46"/>
      <c r="K13" s="46"/>
    </row>
    <row r="14" spans="1:11" ht="18" customHeight="1" thickBot="1" x14ac:dyDescent="0.25">
      <c r="A14" s="41"/>
      <c r="B14" s="162"/>
      <c r="C14" s="163"/>
      <c r="D14" s="163"/>
      <c r="E14" s="163"/>
      <c r="F14" s="163"/>
      <c r="G14" s="163"/>
      <c r="H14" s="163"/>
      <c r="I14" s="163"/>
      <c r="J14" s="163"/>
      <c r="K14" s="164"/>
    </row>
    <row r="15" spans="1:11" ht="7.5" customHeight="1" x14ac:dyDescent="0.2">
      <c r="A15" s="41"/>
    </row>
    <row r="16" spans="1:11" s="44" customFormat="1" ht="18.75" customHeight="1" thickBot="1" x14ac:dyDescent="0.25">
      <c r="A16" s="43">
        <v>3</v>
      </c>
      <c r="B16" s="44" t="s">
        <v>31</v>
      </c>
    </row>
    <row r="17" spans="1:12" ht="18" customHeight="1" x14ac:dyDescent="0.2">
      <c r="A17" s="41"/>
      <c r="B17" s="168"/>
      <c r="C17" s="169"/>
      <c r="D17" s="169"/>
      <c r="E17" s="169"/>
      <c r="F17" s="169"/>
      <c r="G17" s="169"/>
      <c r="H17" s="169"/>
      <c r="I17" s="169"/>
      <c r="J17" s="169"/>
      <c r="K17" s="170"/>
    </row>
    <row r="18" spans="1:12" ht="18" customHeight="1" x14ac:dyDescent="0.2">
      <c r="A18" s="41"/>
      <c r="B18" s="171"/>
      <c r="C18" s="172"/>
      <c r="D18" s="172"/>
      <c r="E18" s="172"/>
      <c r="F18" s="172"/>
      <c r="G18" s="172"/>
      <c r="H18" s="172"/>
      <c r="I18" s="172"/>
      <c r="J18" s="172"/>
      <c r="K18" s="173"/>
    </row>
    <row r="19" spans="1:12" ht="18" customHeight="1" x14ac:dyDescent="0.2">
      <c r="A19" s="41"/>
      <c r="B19" s="171"/>
      <c r="C19" s="172"/>
      <c r="D19" s="172"/>
      <c r="E19" s="172"/>
      <c r="F19" s="172"/>
      <c r="G19" s="172"/>
      <c r="H19" s="172"/>
      <c r="I19" s="172"/>
      <c r="J19" s="172"/>
      <c r="K19" s="173"/>
    </row>
    <row r="20" spans="1:12" ht="18" customHeight="1" thickBot="1" x14ac:dyDescent="0.25">
      <c r="A20" s="41"/>
      <c r="B20" s="174"/>
      <c r="C20" s="175"/>
      <c r="D20" s="175"/>
      <c r="E20" s="175"/>
      <c r="F20" s="175"/>
      <c r="G20" s="175"/>
      <c r="H20" s="175"/>
      <c r="I20" s="175"/>
      <c r="J20" s="175"/>
      <c r="K20" s="176"/>
      <c r="L20" s="13"/>
    </row>
    <row r="21" spans="1:12" ht="7.5" customHeight="1" x14ac:dyDescent="0.2">
      <c r="A21" s="41"/>
      <c r="B21" s="18"/>
      <c r="C21" s="18"/>
      <c r="D21" s="18"/>
      <c r="E21" s="18"/>
      <c r="F21" s="18"/>
      <c r="G21" s="18"/>
      <c r="H21" s="18"/>
      <c r="I21" s="18"/>
      <c r="J21" s="18"/>
      <c r="K21" s="18"/>
      <c r="L21" s="13"/>
    </row>
    <row r="22" spans="1:12" s="44" customFormat="1" ht="18.75" customHeight="1" thickBot="1" x14ac:dyDescent="0.25">
      <c r="A22" s="43">
        <v>4</v>
      </c>
      <c r="B22" s="44" t="s">
        <v>83</v>
      </c>
      <c r="C22" s="146"/>
      <c r="D22" s="146"/>
      <c r="E22" s="43">
        <v>5</v>
      </c>
      <c r="F22" s="44" t="s">
        <v>20</v>
      </c>
      <c r="G22" s="46"/>
      <c r="H22" s="46"/>
      <c r="I22" s="46"/>
      <c r="J22" s="46"/>
      <c r="K22" s="46"/>
    </row>
    <row r="23" spans="1:12" ht="18" customHeight="1" x14ac:dyDescent="0.2">
      <c r="A23" s="41"/>
      <c r="B23" s="39" t="s">
        <v>73</v>
      </c>
      <c r="C23" s="177"/>
      <c r="D23" s="178"/>
      <c r="F23" s="25" t="s">
        <v>20</v>
      </c>
      <c r="G23" s="26"/>
      <c r="H23" s="26"/>
      <c r="I23" s="127">
        <f>F46</f>
        <v>0</v>
      </c>
      <c r="J23" s="128"/>
      <c r="K23" s="27" t="s">
        <v>7</v>
      </c>
    </row>
    <row r="24" spans="1:12" ht="18" customHeight="1" x14ac:dyDescent="0.2">
      <c r="A24" s="41"/>
      <c r="B24" s="28" t="s">
        <v>28</v>
      </c>
      <c r="C24" s="165"/>
      <c r="D24" s="166"/>
      <c r="F24" s="34" t="s">
        <v>74</v>
      </c>
      <c r="G24" s="22"/>
      <c r="H24" s="22"/>
      <c r="I24" s="129">
        <f>別紙１経費所要額!I10</f>
        <v>0</v>
      </c>
      <c r="J24" s="130"/>
      <c r="K24" s="35"/>
    </row>
    <row r="25" spans="1:12" ht="18" customHeight="1" thickBot="1" x14ac:dyDescent="0.25">
      <c r="A25" s="42"/>
      <c r="B25" s="28" t="s">
        <v>29</v>
      </c>
      <c r="C25" s="165"/>
      <c r="D25" s="166"/>
      <c r="E25" s="12"/>
      <c r="F25" s="32"/>
      <c r="G25" s="20" t="s">
        <v>26</v>
      </c>
      <c r="H25" s="21"/>
      <c r="I25" s="131">
        <f>I24</f>
        <v>0</v>
      </c>
      <c r="J25" s="132"/>
      <c r="K25" s="33"/>
    </row>
    <row r="26" spans="1:12" ht="18" customHeight="1" x14ac:dyDescent="0.2">
      <c r="A26" s="41"/>
      <c r="B26" s="133"/>
      <c r="C26" s="133"/>
      <c r="D26" s="133"/>
      <c r="E26" s="12"/>
      <c r="F26" s="40" t="s">
        <v>75</v>
      </c>
      <c r="G26" s="19"/>
      <c r="H26" s="19"/>
      <c r="I26" s="129"/>
      <c r="J26" s="130"/>
      <c r="K26" s="36"/>
    </row>
    <row r="27" spans="1:12" ht="18" customHeight="1" x14ac:dyDescent="0.2">
      <c r="A27" s="41"/>
      <c r="B27" s="106"/>
      <c r="C27" s="106"/>
      <c r="D27" s="106"/>
      <c r="E27" s="12"/>
      <c r="F27" s="40" t="s">
        <v>76</v>
      </c>
      <c r="G27" s="19"/>
      <c r="H27" s="19"/>
      <c r="I27" s="129"/>
      <c r="J27" s="130"/>
      <c r="K27" s="36"/>
    </row>
    <row r="28" spans="1:12" ht="18" customHeight="1" thickBot="1" x14ac:dyDescent="0.25">
      <c r="A28" s="41"/>
      <c r="B28" s="106"/>
      <c r="C28" s="106"/>
      <c r="D28" s="106"/>
      <c r="E28" s="12"/>
      <c r="F28" s="29" t="s">
        <v>77</v>
      </c>
      <c r="G28" s="30"/>
      <c r="H28" s="30"/>
      <c r="I28" s="134">
        <f>F45</f>
        <v>0</v>
      </c>
      <c r="J28" s="135"/>
      <c r="K28" s="31"/>
    </row>
    <row r="29" spans="1:12" ht="7.5" customHeight="1" x14ac:dyDescent="0.2">
      <c r="A29" s="41"/>
      <c r="E29" s="12"/>
    </row>
    <row r="30" spans="1:12" ht="18.75" customHeight="1" thickBot="1" x14ac:dyDescent="0.25">
      <c r="A30" s="43">
        <v>6</v>
      </c>
      <c r="B30" s="44" t="s">
        <v>32</v>
      </c>
    </row>
    <row r="31" spans="1:12" ht="18" customHeight="1" x14ac:dyDescent="0.2">
      <c r="A31" s="42"/>
      <c r="B31" s="14" t="s">
        <v>22</v>
      </c>
      <c r="C31" s="142" t="s">
        <v>23</v>
      </c>
      <c r="D31" s="143"/>
      <c r="E31" s="144"/>
      <c r="F31" s="142" t="s">
        <v>24</v>
      </c>
      <c r="G31" s="143"/>
      <c r="H31" s="144"/>
      <c r="I31" s="142" t="s">
        <v>25</v>
      </c>
      <c r="J31" s="143"/>
      <c r="K31" s="167"/>
    </row>
    <row r="32" spans="1:12" ht="18" customHeight="1" x14ac:dyDescent="0.2">
      <c r="A32" s="42"/>
      <c r="B32" s="15" t="s">
        <v>78</v>
      </c>
      <c r="C32" s="159"/>
      <c r="D32" s="160"/>
      <c r="E32" s="161"/>
      <c r="F32" s="20"/>
      <c r="G32" s="21"/>
      <c r="H32" s="37" t="s">
        <v>7</v>
      </c>
      <c r="I32" s="20"/>
      <c r="J32" s="21"/>
      <c r="K32" s="33"/>
    </row>
    <row r="33" spans="1:11" ht="18" customHeight="1" x14ac:dyDescent="0.2">
      <c r="A33" s="42"/>
      <c r="B33" s="38"/>
      <c r="C33" s="105"/>
      <c r="D33" s="106"/>
      <c r="E33" s="107"/>
      <c r="F33" s="108"/>
      <c r="G33" s="109"/>
      <c r="H33" s="110"/>
      <c r="I33" s="111"/>
      <c r="J33" s="112"/>
      <c r="K33" s="113"/>
    </row>
    <row r="34" spans="1:11" ht="18" customHeight="1" x14ac:dyDescent="0.2">
      <c r="A34" s="42"/>
      <c r="B34" s="59" t="s">
        <v>90</v>
      </c>
      <c r="C34" s="105"/>
      <c r="D34" s="106"/>
      <c r="E34" s="107"/>
      <c r="F34" s="108">
        <f>別紙１経費所要額!B14</f>
        <v>0</v>
      </c>
      <c r="G34" s="109"/>
      <c r="H34" s="110"/>
      <c r="I34" s="111"/>
      <c r="J34" s="112"/>
      <c r="K34" s="113"/>
    </row>
    <row r="35" spans="1:11" ht="18" customHeight="1" x14ac:dyDescent="0.2">
      <c r="A35" s="42"/>
      <c r="B35" s="38"/>
      <c r="C35" s="105"/>
      <c r="D35" s="106"/>
      <c r="E35" s="107"/>
      <c r="F35" s="108"/>
      <c r="G35" s="109"/>
      <c r="H35" s="110"/>
      <c r="I35" s="111"/>
      <c r="J35" s="112"/>
      <c r="K35" s="113"/>
    </row>
    <row r="36" spans="1:11" ht="18" customHeight="1" x14ac:dyDescent="0.2">
      <c r="A36" s="42"/>
      <c r="B36" s="59" t="s">
        <v>91</v>
      </c>
      <c r="C36" s="105"/>
      <c r="D36" s="106"/>
      <c r="E36" s="107"/>
      <c r="F36" s="108">
        <f>別紙１経費所要額!B22</f>
        <v>0</v>
      </c>
      <c r="G36" s="109"/>
      <c r="H36" s="110"/>
      <c r="I36" s="111"/>
      <c r="J36" s="112"/>
      <c r="K36" s="113"/>
    </row>
    <row r="37" spans="1:11" ht="18" customHeight="1" x14ac:dyDescent="0.2">
      <c r="A37" s="42"/>
      <c r="B37" s="38"/>
      <c r="C37" s="120"/>
      <c r="D37" s="121"/>
      <c r="E37" s="157"/>
      <c r="F37" s="108"/>
      <c r="G37" s="109"/>
      <c r="H37" s="110"/>
      <c r="I37" s="111"/>
      <c r="J37" s="112"/>
      <c r="K37" s="113"/>
    </row>
    <row r="38" spans="1:11" ht="18" customHeight="1" x14ac:dyDescent="0.2">
      <c r="A38" s="42"/>
      <c r="B38" s="16" t="s">
        <v>16</v>
      </c>
      <c r="C38" s="114" t="s">
        <v>58</v>
      </c>
      <c r="D38" s="115"/>
      <c r="E38" s="155"/>
      <c r="F38" s="139">
        <f>SUM(F33:H37)</f>
        <v>0</v>
      </c>
      <c r="G38" s="140"/>
      <c r="H38" s="141" t="s">
        <v>126</v>
      </c>
      <c r="I38" s="114" t="s">
        <v>58</v>
      </c>
      <c r="J38" s="115"/>
      <c r="K38" s="116"/>
    </row>
    <row r="39" spans="1:11" ht="18" customHeight="1" x14ac:dyDescent="0.2">
      <c r="A39" s="42"/>
      <c r="B39" s="15" t="s">
        <v>79</v>
      </c>
      <c r="C39" s="117"/>
      <c r="D39" s="118"/>
      <c r="E39" s="158"/>
      <c r="F39" s="20"/>
      <c r="G39" s="21"/>
      <c r="H39" s="37"/>
      <c r="I39" s="117"/>
      <c r="J39" s="118"/>
      <c r="K39" s="119"/>
    </row>
    <row r="40" spans="1:11" ht="18" customHeight="1" x14ac:dyDescent="0.2">
      <c r="A40" s="42"/>
      <c r="B40" s="38"/>
      <c r="C40" s="105"/>
      <c r="D40" s="106"/>
      <c r="E40" s="107"/>
      <c r="F40" s="108"/>
      <c r="G40" s="109"/>
      <c r="H40" s="110"/>
      <c r="I40" s="105"/>
      <c r="J40" s="106"/>
      <c r="K40" s="126"/>
    </row>
    <row r="41" spans="1:11" ht="18" customHeight="1" x14ac:dyDescent="0.2">
      <c r="A41" s="42"/>
      <c r="B41" s="59" t="s">
        <v>90</v>
      </c>
      <c r="C41" s="105"/>
      <c r="D41" s="106"/>
      <c r="E41" s="107"/>
      <c r="F41" s="108"/>
      <c r="G41" s="109"/>
      <c r="H41" s="110"/>
      <c r="I41" s="56"/>
      <c r="J41" s="57"/>
      <c r="K41" s="58"/>
    </row>
    <row r="42" spans="1:11" ht="18" customHeight="1" x14ac:dyDescent="0.2">
      <c r="A42" s="42"/>
      <c r="B42" s="59"/>
      <c r="C42" s="56"/>
      <c r="D42" s="57"/>
      <c r="E42" s="91"/>
      <c r="F42" s="108"/>
      <c r="G42" s="109"/>
      <c r="H42" s="110"/>
      <c r="I42" s="56"/>
      <c r="J42" s="57"/>
      <c r="K42" s="58"/>
    </row>
    <row r="43" spans="1:11" ht="18" customHeight="1" x14ac:dyDescent="0.2">
      <c r="A43" s="42"/>
      <c r="B43" s="59" t="s">
        <v>91</v>
      </c>
      <c r="C43" s="105"/>
      <c r="D43" s="106"/>
      <c r="E43" s="107"/>
      <c r="F43" s="108"/>
      <c r="G43" s="109"/>
      <c r="H43" s="110"/>
      <c r="I43" s="105"/>
      <c r="J43" s="106"/>
      <c r="K43" s="126"/>
    </row>
    <row r="44" spans="1:11" ht="18" customHeight="1" x14ac:dyDescent="0.2">
      <c r="A44" s="42"/>
      <c r="B44" s="59"/>
      <c r="C44" s="85"/>
      <c r="D44" s="86"/>
      <c r="E44" s="87"/>
      <c r="F44" s="108"/>
      <c r="G44" s="109"/>
      <c r="H44" s="110"/>
      <c r="I44" s="120"/>
      <c r="J44" s="121"/>
      <c r="K44" s="122"/>
    </row>
    <row r="45" spans="1:11" ht="18" customHeight="1" x14ac:dyDescent="0.2">
      <c r="A45" s="42"/>
      <c r="B45" s="16" t="s">
        <v>16</v>
      </c>
      <c r="C45" s="114" t="s">
        <v>58</v>
      </c>
      <c r="D45" s="115"/>
      <c r="E45" s="155"/>
      <c r="F45" s="139">
        <f>SUM(F40:H44)</f>
        <v>0</v>
      </c>
      <c r="G45" s="140"/>
      <c r="H45" s="141"/>
      <c r="I45" s="114" t="s">
        <v>58</v>
      </c>
      <c r="J45" s="115"/>
      <c r="K45" s="116"/>
    </row>
    <row r="46" spans="1:11" ht="18" customHeight="1" thickBot="1" x14ac:dyDescent="0.25">
      <c r="A46" s="42"/>
      <c r="B46" s="17" t="s">
        <v>17</v>
      </c>
      <c r="C46" s="136" t="s">
        <v>58</v>
      </c>
      <c r="D46" s="137"/>
      <c r="E46" s="156"/>
      <c r="F46" s="123">
        <f>SUM(F38,F45)</f>
        <v>0</v>
      </c>
      <c r="G46" s="124"/>
      <c r="H46" s="125"/>
      <c r="I46" s="136" t="s">
        <v>58</v>
      </c>
      <c r="J46" s="137"/>
      <c r="K46" s="138"/>
    </row>
    <row r="47" spans="1:11" ht="7.5" customHeight="1" x14ac:dyDescent="0.2">
      <c r="A47" s="45"/>
      <c r="B47" s="44"/>
    </row>
    <row r="48" spans="1:11" ht="7.5" customHeight="1" x14ac:dyDescent="0.2">
      <c r="A48" s="42"/>
    </row>
    <row r="49" spans="1:11" ht="18.75" customHeight="1" x14ac:dyDescent="0.2"/>
    <row r="50" spans="1:11" ht="18.75" customHeight="1" x14ac:dyDescent="0.2"/>
    <row r="51" spans="1:11" s="44" customFormat="1" ht="22.5" customHeight="1" x14ac:dyDescent="0.2">
      <c r="A51" s="44" t="s">
        <v>21</v>
      </c>
    </row>
    <row r="52" spans="1:11" s="44" customFormat="1" ht="22.5" customHeight="1" x14ac:dyDescent="0.2">
      <c r="A52" s="44">
        <v>1</v>
      </c>
      <c r="B52" s="104" t="s">
        <v>84</v>
      </c>
      <c r="C52" s="104"/>
      <c r="D52" s="104"/>
      <c r="E52" s="104"/>
      <c r="F52" s="104"/>
      <c r="G52" s="104"/>
      <c r="H52" s="104"/>
      <c r="I52" s="104"/>
      <c r="J52" s="104"/>
      <c r="K52" s="104"/>
    </row>
    <row r="53" spans="1:11" s="44" customFormat="1" ht="22.5" customHeight="1" x14ac:dyDescent="0.2">
      <c r="B53" s="104"/>
      <c r="C53" s="104"/>
      <c r="D53" s="104"/>
      <c r="E53" s="104"/>
      <c r="F53" s="104"/>
      <c r="G53" s="104"/>
      <c r="H53" s="104"/>
      <c r="I53" s="104"/>
      <c r="J53" s="104"/>
      <c r="K53" s="104"/>
    </row>
    <row r="54" spans="1:11" s="44" customFormat="1" ht="22.5" customHeight="1" x14ac:dyDescent="0.2">
      <c r="A54" s="44">
        <v>2</v>
      </c>
      <c r="B54" s="104" t="s">
        <v>88</v>
      </c>
      <c r="C54" s="104"/>
      <c r="D54" s="104"/>
      <c r="E54" s="104"/>
      <c r="F54" s="104"/>
      <c r="G54" s="104"/>
      <c r="H54" s="104"/>
      <c r="I54" s="104"/>
      <c r="J54" s="104"/>
      <c r="K54" s="104"/>
    </row>
    <row r="55" spans="1:11" s="44" customFormat="1" ht="22.5" customHeight="1" x14ac:dyDescent="0.2">
      <c r="B55" s="47" t="s">
        <v>36</v>
      </c>
      <c r="C55" s="47"/>
      <c r="D55" s="47"/>
      <c r="E55" s="47"/>
      <c r="F55" s="47"/>
      <c r="G55" s="47"/>
      <c r="H55" s="47"/>
      <c r="I55" s="47"/>
      <c r="J55" s="47"/>
      <c r="K55" s="47"/>
    </row>
    <row r="56" spans="1:11" s="44" customFormat="1" ht="22.5" customHeight="1" x14ac:dyDescent="0.2">
      <c r="B56" s="104" t="s">
        <v>80</v>
      </c>
      <c r="C56" s="104"/>
      <c r="D56" s="104"/>
      <c r="E56" s="104"/>
      <c r="F56" s="104"/>
      <c r="G56" s="104"/>
      <c r="H56" s="104"/>
      <c r="I56" s="104"/>
      <c r="J56" s="104"/>
      <c r="K56" s="104"/>
    </row>
    <row r="57" spans="1:11" s="44" customFormat="1" ht="22.5" customHeight="1" x14ac:dyDescent="0.2">
      <c r="B57" s="104" t="s">
        <v>33</v>
      </c>
      <c r="C57" s="104"/>
      <c r="D57" s="104"/>
      <c r="E57" s="104"/>
      <c r="F57" s="104"/>
      <c r="G57" s="104"/>
      <c r="H57" s="104"/>
      <c r="I57" s="104"/>
      <c r="J57" s="104"/>
      <c r="K57" s="104"/>
    </row>
    <row r="58" spans="1:11" s="44" customFormat="1" ht="22.5" customHeight="1" x14ac:dyDescent="0.2">
      <c r="B58" s="104" t="s">
        <v>34</v>
      </c>
      <c r="C58" s="104"/>
      <c r="D58" s="104"/>
      <c r="E58" s="104"/>
      <c r="F58" s="104"/>
      <c r="G58" s="104"/>
      <c r="H58" s="104"/>
      <c r="I58" s="104"/>
      <c r="J58" s="104"/>
      <c r="K58" s="104"/>
    </row>
    <row r="59" spans="1:11" s="44" customFormat="1" ht="22.5" customHeight="1" x14ac:dyDescent="0.2">
      <c r="B59" s="104" t="s">
        <v>35</v>
      </c>
      <c r="C59" s="104"/>
      <c r="D59" s="104"/>
      <c r="E59" s="104"/>
      <c r="F59" s="104"/>
      <c r="G59" s="104"/>
      <c r="H59" s="104"/>
      <c r="I59" s="104"/>
      <c r="J59" s="104"/>
      <c r="K59" s="104"/>
    </row>
    <row r="60" spans="1:11" s="44" customFormat="1" ht="22.5" customHeight="1" x14ac:dyDescent="0.2">
      <c r="B60" s="47"/>
      <c r="C60" s="47"/>
      <c r="D60" s="47"/>
      <c r="E60" s="47"/>
      <c r="F60" s="47"/>
      <c r="G60" s="47"/>
      <c r="H60" s="47"/>
      <c r="I60" s="47"/>
      <c r="J60" s="47"/>
      <c r="K60" s="47"/>
    </row>
    <row r="61" spans="1:11" s="44" customFormat="1" ht="22.5" customHeight="1" x14ac:dyDescent="0.2">
      <c r="B61" s="104" t="s">
        <v>85</v>
      </c>
      <c r="C61" s="104"/>
      <c r="D61" s="104"/>
      <c r="E61" s="104"/>
      <c r="F61" s="104"/>
      <c r="G61" s="104"/>
      <c r="H61" s="104"/>
      <c r="I61" s="104"/>
      <c r="J61" s="104"/>
      <c r="K61" s="104"/>
    </row>
    <row r="62" spans="1:11" s="44" customFormat="1" ht="22.5" customHeight="1" x14ac:dyDescent="0.2">
      <c r="B62" s="104" t="s">
        <v>37</v>
      </c>
      <c r="C62" s="104"/>
      <c r="D62" s="104"/>
      <c r="E62" s="104"/>
      <c r="F62" s="104"/>
      <c r="G62" s="104"/>
      <c r="H62" s="104"/>
      <c r="I62" s="104"/>
      <c r="J62" s="104"/>
      <c r="K62" s="104"/>
    </row>
    <row r="63" spans="1:11" s="44" customFormat="1" ht="22.5" customHeight="1" x14ac:dyDescent="0.2"/>
    <row r="64" spans="1:11" s="44" customFormat="1" ht="22.5" customHeight="1" x14ac:dyDescent="0.2">
      <c r="B64" s="104" t="s">
        <v>81</v>
      </c>
      <c r="C64" s="104"/>
      <c r="D64" s="104"/>
      <c r="E64" s="104"/>
      <c r="F64" s="104"/>
      <c r="G64" s="104"/>
      <c r="H64" s="104"/>
      <c r="I64" s="104"/>
      <c r="J64" s="104"/>
      <c r="K64" s="104"/>
    </row>
    <row r="65" spans="1:11" s="44" customFormat="1" ht="22.5" customHeight="1" x14ac:dyDescent="0.2">
      <c r="B65" s="104" t="s">
        <v>86</v>
      </c>
      <c r="C65" s="104"/>
      <c r="D65" s="104"/>
      <c r="E65" s="104"/>
      <c r="F65" s="104"/>
      <c r="G65" s="104"/>
      <c r="H65" s="104"/>
      <c r="I65" s="104"/>
      <c r="J65" s="104"/>
      <c r="K65" s="104"/>
    </row>
    <row r="66" spans="1:11" s="44" customFormat="1" ht="22.5" customHeight="1" x14ac:dyDescent="0.2">
      <c r="B66" s="47"/>
      <c r="C66" s="47"/>
      <c r="D66" s="47"/>
      <c r="E66" s="47"/>
      <c r="F66" s="47"/>
      <c r="G66" s="47"/>
      <c r="H66" s="47"/>
      <c r="I66" s="47"/>
      <c r="J66" s="47"/>
      <c r="K66" s="47"/>
    </row>
    <row r="67" spans="1:11" s="44" customFormat="1" ht="22.5" customHeight="1" x14ac:dyDescent="0.2">
      <c r="A67" s="44">
        <v>3</v>
      </c>
      <c r="B67" s="104" t="s">
        <v>89</v>
      </c>
      <c r="C67" s="104"/>
      <c r="D67" s="104"/>
      <c r="E67" s="104"/>
      <c r="F67" s="104"/>
      <c r="G67" s="104"/>
      <c r="H67" s="104"/>
      <c r="I67" s="104"/>
      <c r="J67" s="104"/>
      <c r="K67" s="104"/>
    </row>
    <row r="68" spans="1:11" s="44" customFormat="1" ht="22.5" customHeight="1" x14ac:dyDescent="0.2">
      <c r="B68" s="104" t="s">
        <v>80</v>
      </c>
      <c r="C68" s="104"/>
      <c r="D68" s="104"/>
      <c r="E68" s="104"/>
      <c r="F68" s="104"/>
      <c r="G68" s="104"/>
      <c r="H68" s="104"/>
      <c r="I68" s="104"/>
      <c r="J68" s="104"/>
      <c r="K68" s="104"/>
    </row>
    <row r="69" spans="1:11" s="44" customFormat="1" ht="22.5" customHeight="1" x14ac:dyDescent="0.2">
      <c r="B69" s="104" t="s">
        <v>38</v>
      </c>
      <c r="C69" s="104"/>
      <c r="D69" s="104"/>
      <c r="E69" s="104"/>
      <c r="F69" s="104"/>
      <c r="G69" s="104"/>
      <c r="H69" s="104"/>
      <c r="I69" s="104"/>
      <c r="J69" s="104"/>
      <c r="K69" s="104"/>
    </row>
    <row r="70" spans="1:11" s="44" customFormat="1" ht="22.5" customHeight="1" x14ac:dyDescent="0.2">
      <c r="B70" s="104" t="s">
        <v>39</v>
      </c>
      <c r="C70" s="104"/>
      <c r="D70" s="104"/>
      <c r="E70" s="104"/>
      <c r="F70" s="104"/>
      <c r="G70" s="104"/>
      <c r="H70" s="104"/>
      <c r="I70" s="104"/>
      <c r="J70" s="104"/>
      <c r="K70" s="104"/>
    </row>
    <row r="71" spans="1:11" s="44" customFormat="1" ht="22.5" customHeight="1" x14ac:dyDescent="0.2">
      <c r="B71" s="104" t="s">
        <v>57</v>
      </c>
      <c r="C71" s="104"/>
      <c r="D71" s="104"/>
      <c r="E71" s="104"/>
      <c r="F71" s="104"/>
      <c r="G71" s="104"/>
      <c r="H71" s="104"/>
      <c r="I71" s="104"/>
      <c r="J71" s="104"/>
      <c r="K71" s="104"/>
    </row>
    <row r="72" spans="1:11" s="44" customFormat="1" ht="22.5" customHeight="1" x14ac:dyDescent="0.2">
      <c r="B72" s="104" t="s">
        <v>85</v>
      </c>
      <c r="C72" s="104"/>
      <c r="D72" s="104"/>
      <c r="E72" s="104"/>
      <c r="F72" s="104"/>
      <c r="G72" s="104"/>
      <c r="H72" s="104"/>
      <c r="I72" s="104"/>
      <c r="J72" s="104"/>
      <c r="K72" s="104"/>
    </row>
    <row r="73" spans="1:11" s="44" customFormat="1" ht="22.5" customHeight="1" x14ac:dyDescent="0.2">
      <c r="B73" s="104" t="s">
        <v>40</v>
      </c>
      <c r="C73" s="104"/>
      <c r="D73" s="104"/>
      <c r="E73" s="104"/>
      <c r="F73" s="104"/>
      <c r="G73" s="104"/>
      <c r="H73" s="104"/>
      <c r="I73" s="104"/>
      <c r="J73" s="104"/>
      <c r="K73" s="104"/>
    </row>
    <row r="74" spans="1:11" s="44" customFormat="1" ht="22.5" customHeight="1" x14ac:dyDescent="0.2">
      <c r="B74" s="104" t="s">
        <v>41</v>
      </c>
      <c r="C74" s="104"/>
      <c r="D74" s="104"/>
      <c r="E74" s="104"/>
      <c r="F74" s="104"/>
      <c r="G74" s="104"/>
      <c r="H74" s="104"/>
      <c r="I74" s="104"/>
      <c r="J74" s="104"/>
      <c r="K74" s="104"/>
    </row>
    <row r="75" spans="1:11" s="44" customFormat="1" ht="22.5" customHeight="1" x14ac:dyDescent="0.2">
      <c r="B75" s="104" t="s">
        <v>42</v>
      </c>
      <c r="C75" s="104"/>
      <c r="D75" s="104"/>
      <c r="E75" s="104"/>
      <c r="F75" s="104"/>
      <c r="G75" s="104"/>
      <c r="H75" s="104"/>
      <c r="I75" s="104"/>
      <c r="J75" s="104"/>
      <c r="K75" s="104"/>
    </row>
    <row r="76" spans="1:11" s="44" customFormat="1" ht="22.5" customHeight="1" x14ac:dyDescent="0.2">
      <c r="B76" s="104"/>
      <c r="C76" s="104"/>
      <c r="D76" s="104"/>
      <c r="E76" s="104"/>
      <c r="F76" s="104"/>
      <c r="G76" s="104"/>
      <c r="H76" s="104"/>
      <c r="I76" s="104"/>
      <c r="J76" s="104"/>
      <c r="K76" s="104"/>
    </row>
    <row r="77" spans="1:11" s="44" customFormat="1" ht="22.5" customHeight="1" x14ac:dyDescent="0.2">
      <c r="B77" s="104" t="s">
        <v>81</v>
      </c>
      <c r="C77" s="104"/>
      <c r="D77" s="104"/>
      <c r="E77" s="104"/>
      <c r="F77" s="104"/>
      <c r="G77" s="104"/>
      <c r="H77" s="104"/>
      <c r="I77" s="104"/>
      <c r="J77" s="104"/>
      <c r="K77" s="104"/>
    </row>
    <row r="78" spans="1:11" s="44" customFormat="1" ht="22.5" customHeight="1" x14ac:dyDescent="0.2">
      <c r="B78" s="104" t="s">
        <v>87</v>
      </c>
      <c r="C78" s="104"/>
      <c r="D78" s="104"/>
      <c r="E78" s="104"/>
      <c r="F78" s="104"/>
      <c r="G78" s="104"/>
      <c r="H78" s="104"/>
      <c r="I78" s="104"/>
      <c r="J78" s="104"/>
      <c r="K78" s="104"/>
    </row>
    <row r="79" spans="1:11" s="44" customFormat="1" ht="22.5" customHeight="1" x14ac:dyDescent="0.2">
      <c r="B79" s="104" t="s">
        <v>43</v>
      </c>
      <c r="C79" s="104"/>
      <c r="D79" s="104"/>
      <c r="E79" s="104"/>
      <c r="F79" s="104"/>
      <c r="G79" s="104"/>
      <c r="H79" s="104"/>
      <c r="I79" s="104"/>
      <c r="J79" s="104"/>
      <c r="K79" s="104"/>
    </row>
    <row r="80" spans="1:11" s="44" customFormat="1" ht="22.5" customHeight="1" x14ac:dyDescent="0.2">
      <c r="B80" s="104" t="s">
        <v>44</v>
      </c>
      <c r="C80" s="104"/>
      <c r="D80" s="104"/>
      <c r="E80" s="104"/>
      <c r="F80" s="104"/>
      <c r="G80" s="104"/>
      <c r="H80" s="104"/>
      <c r="I80" s="104"/>
      <c r="J80" s="104"/>
      <c r="K80" s="104"/>
    </row>
  </sheetData>
  <mergeCells count="89">
    <mergeCell ref="F42:H42"/>
    <mergeCell ref="B14:K14"/>
    <mergeCell ref="C24:D24"/>
    <mergeCell ref="I31:K31"/>
    <mergeCell ref="B17:K20"/>
    <mergeCell ref="C25:D25"/>
    <mergeCell ref="C36:E36"/>
    <mergeCell ref="C23:D23"/>
    <mergeCell ref="I33:K33"/>
    <mergeCell ref="I43:K43"/>
    <mergeCell ref="F44:H44"/>
    <mergeCell ref="C31:E31"/>
    <mergeCell ref="C38:E38"/>
    <mergeCell ref="C43:E43"/>
    <mergeCell ref="C37:E37"/>
    <mergeCell ref="C39:E39"/>
    <mergeCell ref="C40:E40"/>
    <mergeCell ref="I34:K34"/>
    <mergeCell ref="I35:K35"/>
    <mergeCell ref="F37:H37"/>
    <mergeCell ref="F38:H38"/>
    <mergeCell ref="C32:E32"/>
    <mergeCell ref="C33:E33"/>
    <mergeCell ref="C41:E41"/>
    <mergeCell ref="F41:H41"/>
    <mergeCell ref="B58:K58"/>
    <mergeCell ref="C45:E45"/>
    <mergeCell ref="C46:E46"/>
    <mergeCell ref="I45:K45"/>
    <mergeCell ref="B54:K54"/>
    <mergeCell ref="B52:K52"/>
    <mergeCell ref="A2:K2"/>
    <mergeCell ref="C22:D22"/>
    <mergeCell ref="I6:K6"/>
    <mergeCell ref="I5:K5"/>
    <mergeCell ref="I7:K7"/>
    <mergeCell ref="C9:J9"/>
    <mergeCell ref="C10:K10"/>
    <mergeCell ref="C11:K11"/>
    <mergeCell ref="H4:K4"/>
    <mergeCell ref="I8:K8"/>
    <mergeCell ref="B68:K68"/>
    <mergeCell ref="I23:J23"/>
    <mergeCell ref="I24:J24"/>
    <mergeCell ref="I25:J25"/>
    <mergeCell ref="F33:H33"/>
    <mergeCell ref="F36:H36"/>
    <mergeCell ref="B26:D26"/>
    <mergeCell ref="B27:D28"/>
    <mergeCell ref="I28:J28"/>
    <mergeCell ref="I26:J26"/>
    <mergeCell ref="I27:J27"/>
    <mergeCell ref="I46:K46"/>
    <mergeCell ref="F45:H45"/>
    <mergeCell ref="F31:H31"/>
    <mergeCell ref="I36:K36"/>
    <mergeCell ref="B59:K59"/>
    <mergeCell ref="B67:K67"/>
    <mergeCell ref="C34:E34"/>
    <mergeCell ref="C35:E35"/>
    <mergeCell ref="F34:H34"/>
    <mergeCell ref="F35:H35"/>
    <mergeCell ref="I37:K37"/>
    <mergeCell ref="I38:K38"/>
    <mergeCell ref="I39:K39"/>
    <mergeCell ref="I44:K44"/>
    <mergeCell ref="F43:H43"/>
    <mergeCell ref="B65:K65"/>
    <mergeCell ref="F46:H46"/>
    <mergeCell ref="I40:K40"/>
    <mergeCell ref="B53:K53"/>
    <mergeCell ref="F40:H40"/>
    <mergeCell ref="B56:K56"/>
    <mergeCell ref="B80:K80"/>
    <mergeCell ref="B77:K77"/>
    <mergeCell ref="B78:K78"/>
    <mergeCell ref="B79:K79"/>
    <mergeCell ref="B57:K57"/>
    <mergeCell ref="B62:K62"/>
    <mergeCell ref="B61:K61"/>
    <mergeCell ref="B76:K76"/>
    <mergeCell ref="B75:K75"/>
    <mergeCell ref="B71:K71"/>
    <mergeCell ref="B72:K72"/>
    <mergeCell ref="B73:K73"/>
    <mergeCell ref="B74:K74"/>
    <mergeCell ref="B70:K70"/>
    <mergeCell ref="B64:K64"/>
    <mergeCell ref="B69:K69"/>
  </mergeCells>
  <phoneticPr fontId="2"/>
  <printOptions horizontalCentered="1"/>
  <pageMargins left="0.59055118110236227" right="0.59055118110236227" top="0.45" bottom="0.24" header="0.38" footer="0.36"/>
  <pageSetup paperSize="9" scale="77" orientation="portrait" r:id="rId1"/>
  <headerFooter alignWithMargins="0"/>
  <rowBreaks count="1" manualBreakCount="1">
    <brk id="48"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68F9C-B763-4861-9FB1-98E68DBCC19F}">
  <sheetPr>
    <tabColor rgb="FFFFFF00"/>
    <pageSetUpPr fitToPage="1"/>
  </sheetPr>
  <dimension ref="A1:J32"/>
  <sheetViews>
    <sheetView zoomScale="70" zoomScaleNormal="70" workbookViewId="0">
      <selection activeCell="A14" sqref="A14"/>
    </sheetView>
  </sheetViews>
  <sheetFormatPr defaultColWidth="9" defaultRowHeight="13.2" x14ac:dyDescent="0.2"/>
  <cols>
    <col min="1" max="1" width="64.6640625" style="1" customWidth="1"/>
    <col min="2" max="9" width="13" style="1" customWidth="1"/>
    <col min="10" max="10" width="31.5546875" style="1" customWidth="1"/>
    <col min="11" max="16384" width="9" style="1"/>
  </cols>
  <sheetData>
    <row r="1" spans="1:10" ht="18.75" customHeight="1" x14ac:dyDescent="0.2">
      <c r="A1" s="1" t="s">
        <v>0</v>
      </c>
    </row>
    <row r="2" spans="1:10" ht="16.5" customHeight="1" x14ac:dyDescent="0.2"/>
    <row r="3" spans="1:10" ht="18.75" customHeight="1" x14ac:dyDescent="0.2">
      <c r="A3" s="101" t="s">
        <v>48</v>
      </c>
      <c r="B3" s="101"/>
      <c r="C3" s="101"/>
      <c r="D3" s="101"/>
      <c r="E3" s="101"/>
      <c r="F3" s="101"/>
      <c r="G3" s="101"/>
      <c r="H3" s="101"/>
      <c r="I3" s="101"/>
      <c r="J3" s="101"/>
    </row>
    <row r="4" spans="1:10" ht="16.5" customHeight="1" x14ac:dyDescent="0.2">
      <c r="A4" s="9"/>
      <c r="B4" s="9"/>
      <c r="C4" s="9"/>
      <c r="D4" s="9"/>
      <c r="E4" s="9"/>
      <c r="F4" s="9"/>
      <c r="G4" s="9"/>
      <c r="H4" s="9"/>
      <c r="I4" s="9"/>
      <c r="J4" s="9"/>
    </row>
    <row r="5" spans="1:10" ht="18.75" customHeight="1" x14ac:dyDescent="0.2">
      <c r="J5" s="2" t="s">
        <v>131</v>
      </c>
    </row>
    <row r="6" spans="1:10" ht="16.5" customHeight="1" x14ac:dyDescent="0.2">
      <c r="A6" s="70" t="s">
        <v>132</v>
      </c>
      <c r="J6" s="2"/>
    </row>
    <row r="7" spans="1:10" ht="26.4" x14ac:dyDescent="0.2">
      <c r="A7" s="102" t="s">
        <v>11</v>
      </c>
      <c r="B7" s="3" t="s">
        <v>1</v>
      </c>
      <c r="C7" s="3" t="s">
        <v>2</v>
      </c>
      <c r="D7" s="3" t="s">
        <v>8</v>
      </c>
      <c r="E7" s="3" t="s">
        <v>10</v>
      </c>
      <c r="F7" s="3" t="s">
        <v>3</v>
      </c>
      <c r="G7" s="3" t="s">
        <v>4</v>
      </c>
      <c r="H7" s="3" t="s">
        <v>5</v>
      </c>
      <c r="I7" s="3" t="s">
        <v>6</v>
      </c>
      <c r="J7" s="102" t="s">
        <v>12</v>
      </c>
    </row>
    <row r="8" spans="1:10" ht="16.5" customHeight="1" x14ac:dyDescent="0.2">
      <c r="A8" s="103"/>
      <c r="B8" s="5" t="s">
        <v>56</v>
      </c>
      <c r="C8" s="5" t="s">
        <v>55</v>
      </c>
      <c r="D8" s="5" t="s">
        <v>54</v>
      </c>
      <c r="E8" s="5" t="s">
        <v>53</v>
      </c>
      <c r="F8" s="5" t="s">
        <v>52</v>
      </c>
      <c r="G8" s="5" t="s">
        <v>51</v>
      </c>
      <c r="H8" s="5" t="s">
        <v>50</v>
      </c>
      <c r="I8" s="5" t="s">
        <v>49</v>
      </c>
      <c r="J8" s="103"/>
    </row>
    <row r="9" spans="1:10" ht="16.5" customHeight="1" x14ac:dyDescent="0.2">
      <c r="A9" s="6"/>
      <c r="B9" s="7" t="s">
        <v>7</v>
      </c>
      <c r="C9" s="7" t="s">
        <v>7</v>
      </c>
      <c r="D9" s="7" t="s">
        <v>7</v>
      </c>
      <c r="E9" s="7" t="s">
        <v>7</v>
      </c>
      <c r="F9" s="7" t="s">
        <v>7</v>
      </c>
      <c r="G9" s="7" t="s">
        <v>7</v>
      </c>
      <c r="H9" s="7" t="s">
        <v>7</v>
      </c>
      <c r="I9" s="7" t="s">
        <v>7</v>
      </c>
      <c r="J9" s="6"/>
    </row>
    <row r="10" spans="1:10" ht="16.5" customHeight="1" x14ac:dyDescent="0.2">
      <c r="A10" s="60" t="s">
        <v>97</v>
      </c>
      <c r="B10" s="10">
        <f>SUM(B14,B22)</f>
        <v>1944899</v>
      </c>
      <c r="C10" s="10">
        <f>SUM(C14,C22)</f>
        <v>0</v>
      </c>
      <c r="D10" s="10">
        <f>B10-C10</f>
        <v>1944899</v>
      </c>
      <c r="E10" s="10">
        <f>D10</f>
        <v>1944899</v>
      </c>
      <c r="F10" s="48" t="s">
        <v>58</v>
      </c>
      <c r="G10" s="48" t="s">
        <v>58</v>
      </c>
      <c r="H10" s="48" t="s">
        <v>58</v>
      </c>
      <c r="I10" s="10">
        <f>SUM(I14,I22)</f>
        <v>1848000</v>
      </c>
      <c r="J10" s="8"/>
    </row>
    <row r="11" spans="1:10" ht="16.5" customHeight="1" x14ac:dyDescent="0.2">
      <c r="A11" s="8"/>
      <c r="B11" s="10"/>
      <c r="C11" s="10"/>
      <c r="D11" s="10"/>
      <c r="E11" s="10"/>
      <c r="F11" s="10"/>
      <c r="G11" s="10"/>
      <c r="H11" s="10"/>
      <c r="I11" s="48"/>
      <c r="J11" s="8"/>
    </row>
    <row r="12" spans="1:10" ht="16.5" customHeight="1" x14ac:dyDescent="0.2">
      <c r="A12" s="95" t="s">
        <v>92</v>
      </c>
      <c r="B12" s="10"/>
      <c r="C12" s="10"/>
      <c r="D12" s="10"/>
      <c r="E12" s="10"/>
      <c r="F12" s="10"/>
      <c r="G12" s="10"/>
      <c r="H12" s="10"/>
      <c r="I12" s="48"/>
      <c r="J12" s="8"/>
    </row>
    <row r="13" spans="1:10" ht="16.5" customHeight="1" x14ac:dyDescent="0.2">
      <c r="A13" s="8"/>
      <c r="B13" s="10"/>
      <c r="C13" s="10"/>
      <c r="D13" s="10"/>
      <c r="E13" s="10"/>
      <c r="F13" s="10"/>
      <c r="G13" s="10"/>
      <c r="H13" s="10"/>
      <c r="I13" s="48"/>
      <c r="J13" s="8"/>
    </row>
    <row r="14" spans="1:10" ht="16.5" customHeight="1" x14ac:dyDescent="0.2">
      <c r="A14" s="8" t="s">
        <v>93</v>
      </c>
      <c r="B14" s="10">
        <f>SUM(B16:B20)</f>
        <v>499999</v>
      </c>
      <c r="C14" s="10">
        <f>SUM(C16:C20)</f>
        <v>0</v>
      </c>
      <c r="D14" s="10">
        <f>B14-C14</f>
        <v>499999</v>
      </c>
      <c r="E14" s="10">
        <f>SUM(E16:E20)</f>
        <v>499999</v>
      </c>
      <c r="F14" s="10">
        <v>500000</v>
      </c>
      <c r="G14" s="10">
        <f>IF(F14&lt;=E14,F14,E14)</f>
        <v>499999</v>
      </c>
      <c r="H14" s="10">
        <f>G14</f>
        <v>499999</v>
      </c>
      <c r="I14" s="48">
        <f>ROUNDDOWN(H14,-3)</f>
        <v>499000</v>
      </c>
      <c r="J14" s="8"/>
    </row>
    <row r="15" spans="1:10" ht="16.5" customHeight="1" thickBot="1" x14ac:dyDescent="0.25">
      <c r="A15" s="8"/>
      <c r="B15" s="10"/>
      <c r="C15" s="10"/>
      <c r="D15" s="10"/>
      <c r="E15" s="10"/>
      <c r="F15" s="10"/>
      <c r="G15" s="10"/>
      <c r="H15" s="10"/>
      <c r="I15" s="48"/>
      <c r="J15" s="8"/>
    </row>
    <row r="16" spans="1:10" ht="16.5" customHeight="1" x14ac:dyDescent="0.2">
      <c r="A16" s="62" t="s">
        <v>100</v>
      </c>
      <c r="B16" s="72"/>
      <c r="C16" s="73"/>
      <c r="D16" s="63">
        <f>B16-C16</f>
        <v>0</v>
      </c>
      <c r="E16" s="10">
        <f>D16</f>
        <v>0</v>
      </c>
      <c r="F16" s="48" t="s">
        <v>58</v>
      </c>
      <c r="G16" s="48" t="s">
        <v>58</v>
      </c>
      <c r="H16" s="48" t="s">
        <v>58</v>
      </c>
      <c r="I16" s="71" t="s">
        <v>125</v>
      </c>
      <c r="J16" s="78"/>
    </row>
    <row r="17" spans="1:10" ht="16.5" customHeight="1" x14ac:dyDescent="0.2">
      <c r="A17" s="62" t="s">
        <v>101</v>
      </c>
      <c r="B17" s="74"/>
      <c r="C17" s="75"/>
      <c r="D17" s="63">
        <f t="shared" ref="D17:D20" si="0">B17-C17</f>
        <v>0</v>
      </c>
      <c r="E17" s="10">
        <f t="shared" ref="E17:E20" si="1">D17</f>
        <v>0</v>
      </c>
      <c r="F17" s="48" t="s">
        <v>58</v>
      </c>
      <c r="G17" s="48" t="s">
        <v>58</v>
      </c>
      <c r="H17" s="48" t="s">
        <v>58</v>
      </c>
      <c r="I17" s="71" t="s">
        <v>125</v>
      </c>
      <c r="J17" s="79"/>
    </row>
    <row r="18" spans="1:10" ht="16.5" customHeight="1" x14ac:dyDescent="0.2">
      <c r="A18" s="62" t="s">
        <v>102</v>
      </c>
      <c r="B18" s="81">
        <v>200000</v>
      </c>
      <c r="C18" s="98">
        <v>0</v>
      </c>
      <c r="D18" s="63">
        <f t="shared" si="0"/>
        <v>200000</v>
      </c>
      <c r="E18" s="10">
        <f t="shared" si="1"/>
        <v>200000</v>
      </c>
      <c r="F18" s="48" t="s">
        <v>58</v>
      </c>
      <c r="G18" s="48" t="s">
        <v>58</v>
      </c>
      <c r="H18" s="48" t="s">
        <v>58</v>
      </c>
      <c r="I18" s="71" t="s">
        <v>125</v>
      </c>
      <c r="J18" s="97" t="s">
        <v>130</v>
      </c>
    </row>
    <row r="19" spans="1:10" ht="16.5" customHeight="1" x14ac:dyDescent="0.2">
      <c r="A19" s="62" t="s">
        <v>103</v>
      </c>
      <c r="B19" s="81">
        <v>299999</v>
      </c>
      <c r="C19" s="98">
        <v>0</v>
      </c>
      <c r="D19" s="63">
        <f>B19-C19</f>
        <v>299999</v>
      </c>
      <c r="E19" s="10">
        <f t="shared" si="1"/>
        <v>299999</v>
      </c>
      <c r="F19" s="48" t="s">
        <v>58</v>
      </c>
      <c r="G19" s="48" t="s">
        <v>58</v>
      </c>
      <c r="H19" s="48" t="s">
        <v>58</v>
      </c>
      <c r="I19" s="71" t="s">
        <v>125</v>
      </c>
      <c r="J19" s="84" t="s">
        <v>129</v>
      </c>
    </row>
    <row r="20" spans="1:10" ht="16.5" customHeight="1" thickBot="1" x14ac:dyDescent="0.25">
      <c r="A20" s="62" t="s">
        <v>104</v>
      </c>
      <c r="B20" s="76"/>
      <c r="C20" s="77"/>
      <c r="D20" s="63">
        <f t="shared" si="0"/>
        <v>0</v>
      </c>
      <c r="E20" s="10">
        <f t="shared" si="1"/>
        <v>0</v>
      </c>
      <c r="F20" s="48" t="s">
        <v>58</v>
      </c>
      <c r="G20" s="48" t="s">
        <v>58</v>
      </c>
      <c r="H20" s="48" t="s">
        <v>58</v>
      </c>
      <c r="I20" s="71" t="s">
        <v>125</v>
      </c>
      <c r="J20" s="80"/>
    </row>
    <row r="21" spans="1:10" ht="16.5" customHeight="1" x14ac:dyDescent="0.2">
      <c r="A21" s="8"/>
      <c r="B21" s="10"/>
      <c r="C21" s="10"/>
      <c r="D21" s="10"/>
      <c r="E21" s="10"/>
      <c r="F21" s="10"/>
      <c r="G21" s="10"/>
      <c r="H21" s="10"/>
      <c r="I21" s="48"/>
      <c r="J21" s="8"/>
    </row>
    <row r="22" spans="1:10" ht="16.5" customHeight="1" x14ac:dyDescent="0.2">
      <c r="A22" s="8" t="s">
        <v>94</v>
      </c>
      <c r="B22" s="10">
        <f>SUM(B24:B27)</f>
        <v>1444900</v>
      </c>
      <c r="C22" s="10">
        <f>SUM(C24:C27)</f>
        <v>0</v>
      </c>
      <c r="D22" s="10">
        <f>B22-C22</f>
        <v>1444900</v>
      </c>
      <c r="E22" s="10">
        <f>SUM(E24:E27)</f>
        <v>1444900</v>
      </c>
      <c r="F22" s="48" t="s">
        <v>58</v>
      </c>
      <c r="G22" s="10">
        <f>SUM(G24:G27)</f>
        <v>1349900</v>
      </c>
      <c r="H22" s="10">
        <f>SUM(H24:H27)</f>
        <v>1349900</v>
      </c>
      <c r="I22" s="48">
        <f>ROUNDDOWN(H22,-3)</f>
        <v>1349000</v>
      </c>
      <c r="J22" s="8"/>
    </row>
    <row r="23" spans="1:10" ht="16.5" customHeight="1" thickBot="1" x14ac:dyDescent="0.25">
      <c r="A23" s="8"/>
      <c r="B23" s="10"/>
      <c r="C23" s="10"/>
      <c r="D23" s="10"/>
      <c r="E23" s="10"/>
      <c r="F23" s="10"/>
      <c r="G23" s="10"/>
      <c r="H23" s="10"/>
      <c r="I23" s="48"/>
      <c r="J23" s="8"/>
    </row>
    <row r="24" spans="1:10" ht="16.5" customHeight="1" x14ac:dyDescent="0.2">
      <c r="A24" s="69" t="s">
        <v>95</v>
      </c>
      <c r="B24" s="82">
        <v>1000000</v>
      </c>
      <c r="C24" s="99">
        <v>0</v>
      </c>
      <c r="D24" s="63">
        <f t="shared" ref="D24:D27" si="2">B24-C24</f>
        <v>1000000</v>
      </c>
      <c r="E24" s="10">
        <f>D24</f>
        <v>1000000</v>
      </c>
      <c r="F24" s="10">
        <v>905000</v>
      </c>
      <c r="G24" s="10">
        <f>IF(F24&lt;=E24,F24,E24)</f>
        <v>905000</v>
      </c>
      <c r="H24" s="10">
        <f>G24</f>
        <v>905000</v>
      </c>
      <c r="I24" s="71" t="s">
        <v>125</v>
      </c>
      <c r="J24" s="8"/>
    </row>
    <row r="25" spans="1:10" ht="16.5" customHeight="1" x14ac:dyDescent="0.2">
      <c r="A25" s="69" t="s">
        <v>98</v>
      </c>
      <c r="B25" s="81">
        <v>204400</v>
      </c>
      <c r="C25" s="98">
        <v>0</v>
      </c>
      <c r="D25" s="63">
        <f>B25-C25</f>
        <v>204400</v>
      </c>
      <c r="E25" s="10">
        <f t="shared" ref="E25:E27" si="3">D25</f>
        <v>204400</v>
      </c>
      <c r="F25" s="10">
        <v>205000</v>
      </c>
      <c r="G25" s="10">
        <f t="shared" ref="G25:G27" si="4">IF(F25&lt;=E25,F25,E25)</f>
        <v>204400</v>
      </c>
      <c r="H25" s="10">
        <f t="shared" ref="H25:H27" si="5">G25</f>
        <v>204400</v>
      </c>
      <c r="I25" s="71" t="s">
        <v>125</v>
      </c>
      <c r="J25" s="8"/>
    </row>
    <row r="26" spans="1:10" ht="16.5" customHeight="1" x14ac:dyDescent="0.2">
      <c r="A26" s="69" t="s">
        <v>99</v>
      </c>
      <c r="B26" s="81">
        <v>195500</v>
      </c>
      <c r="C26" s="98">
        <v>0</v>
      </c>
      <c r="D26" s="63">
        <f t="shared" si="2"/>
        <v>195500</v>
      </c>
      <c r="E26" s="10">
        <f t="shared" si="3"/>
        <v>195500</v>
      </c>
      <c r="F26" s="10">
        <v>205000</v>
      </c>
      <c r="G26" s="10">
        <f t="shared" si="4"/>
        <v>195500</v>
      </c>
      <c r="H26" s="10">
        <f t="shared" si="5"/>
        <v>195500</v>
      </c>
      <c r="I26" s="71" t="s">
        <v>125</v>
      </c>
      <c r="J26" s="8"/>
    </row>
    <row r="27" spans="1:10" ht="16.5" customHeight="1" thickBot="1" x14ac:dyDescent="0.25">
      <c r="A27" s="62" t="s">
        <v>96</v>
      </c>
      <c r="B27" s="83">
        <v>45000</v>
      </c>
      <c r="C27" s="100">
        <v>0</v>
      </c>
      <c r="D27" s="63">
        <f t="shared" si="2"/>
        <v>45000</v>
      </c>
      <c r="E27" s="10">
        <f t="shared" si="3"/>
        <v>45000</v>
      </c>
      <c r="F27" s="10">
        <v>51400</v>
      </c>
      <c r="G27" s="10">
        <f t="shared" si="4"/>
        <v>45000</v>
      </c>
      <c r="H27" s="10">
        <f t="shared" si="5"/>
        <v>45000</v>
      </c>
      <c r="I27" s="71" t="s">
        <v>125</v>
      </c>
      <c r="J27" s="8"/>
    </row>
    <row r="28" spans="1:10" ht="16.5" customHeight="1" x14ac:dyDescent="0.2">
      <c r="A28" s="4"/>
      <c r="B28" s="11"/>
      <c r="C28" s="11"/>
      <c r="D28" s="11"/>
      <c r="E28" s="11"/>
      <c r="F28" s="11"/>
      <c r="G28" s="11"/>
      <c r="H28" s="11"/>
      <c r="I28" s="11"/>
      <c r="J28" s="4"/>
    </row>
    <row r="29" spans="1:10" ht="16.5" customHeight="1" x14ac:dyDescent="0.2"/>
    <row r="30" spans="1:10" ht="18.75" customHeight="1" x14ac:dyDescent="0.2">
      <c r="A30" s="1" t="s">
        <v>13</v>
      </c>
    </row>
    <row r="31" spans="1:10" ht="18.75" customHeight="1" x14ac:dyDescent="0.2">
      <c r="A31" s="1" t="s">
        <v>14</v>
      </c>
    </row>
    <row r="32" spans="1:10" ht="18.75" customHeight="1" x14ac:dyDescent="0.2">
      <c r="A32" s="1" t="s">
        <v>15</v>
      </c>
    </row>
  </sheetData>
  <mergeCells count="3">
    <mergeCell ref="A3:J3"/>
    <mergeCell ref="A7:A8"/>
    <mergeCell ref="J7:J8"/>
  </mergeCells>
  <phoneticPr fontId="2"/>
  <pageMargins left="0.78700000000000003" right="0.78700000000000003" top="0.98399999999999999" bottom="0.98399999999999999" header="0.51200000000000001" footer="0.51200000000000001"/>
  <pageSetup paperSize="9" scale="52"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81"/>
  <sheetViews>
    <sheetView tabSelected="1" view="pageBreakPreview" topLeftCell="A11" zoomScale="85" zoomScaleNormal="100" zoomScaleSheetLayoutView="85" workbookViewId="0">
      <selection activeCell="R26" sqref="R26"/>
    </sheetView>
  </sheetViews>
  <sheetFormatPr defaultColWidth="9" defaultRowHeight="13.2" x14ac:dyDescent="0.2"/>
  <cols>
    <col min="1" max="1" width="5.33203125" style="1" customWidth="1"/>
    <col min="2" max="2" width="29" style="1" customWidth="1"/>
    <col min="3" max="4" width="11.21875" style="1" customWidth="1"/>
    <col min="5" max="5" width="5.33203125" style="1" customWidth="1"/>
    <col min="6" max="6" width="4.44140625" style="1" customWidth="1"/>
    <col min="7" max="7" width="3.44140625" style="1" customWidth="1"/>
    <col min="8" max="8" width="13.44140625" style="1" customWidth="1"/>
    <col min="9" max="9" width="16.77734375" style="1" customWidth="1"/>
    <col min="10" max="10" width="12.44140625" style="1" customWidth="1"/>
    <col min="11" max="11" width="4.44140625" style="1" customWidth="1"/>
    <col min="12" max="16384" width="9" style="1"/>
  </cols>
  <sheetData>
    <row r="1" spans="1:11" ht="21.75" customHeight="1" x14ac:dyDescent="0.2">
      <c r="A1" s="1" t="s">
        <v>27</v>
      </c>
      <c r="K1" s="52"/>
    </row>
    <row r="2" spans="1:11" ht="24" customHeight="1" x14ac:dyDescent="0.2">
      <c r="A2" s="145" t="s">
        <v>82</v>
      </c>
      <c r="B2" s="145"/>
      <c r="C2" s="145"/>
      <c r="D2" s="145"/>
      <c r="E2" s="145"/>
      <c r="F2" s="145"/>
      <c r="G2" s="145"/>
      <c r="H2" s="145"/>
      <c r="I2" s="145"/>
      <c r="J2" s="145"/>
      <c r="K2" s="145"/>
    </row>
    <row r="3" spans="1:11" ht="14.25" customHeight="1" x14ac:dyDescent="0.2">
      <c r="A3" s="9"/>
      <c r="B3" s="9"/>
      <c r="C3" s="9"/>
      <c r="D3" s="9"/>
      <c r="E3" s="9"/>
      <c r="F3" s="9"/>
      <c r="G3" s="9"/>
      <c r="H3" s="9"/>
      <c r="I3" s="9"/>
      <c r="J3" s="9"/>
      <c r="K3" s="9"/>
    </row>
    <row r="4" spans="1:11" ht="18" customHeight="1" x14ac:dyDescent="0.2">
      <c r="A4" s="9"/>
      <c r="B4" s="9"/>
      <c r="C4" s="9"/>
      <c r="D4" s="9"/>
      <c r="F4" s="9"/>
      <c r="G4" s="51" t="s">
        <v>30</v>
      </c>
      <c r="H4" s="196" t="s">
        <v>70</v>
      </c>
      <c r="I4" s="196"/>
      <c r="J4" s="196"/>
      <c r="K4" s="196"/>
    </row>
    <row r="5" spans="1:11" ht="18" customHeight="1" x14ac:dyDescent="0.2">
      <c r="A5" s="9"/>
      <c r="B5" s="9"/>
      <c r="C5" s="9"/>
      <c r="D5" s="9"/>
      <c r="E5" s="9"/>
      <c r="F5" s="9"/>
      <c r="G5" s="55" t="s">
        <v>63</v>
      </c>
      <c r="H5" s="50" t="s">
        <v>62</v>
      </c>
      <c r="I5" s="197" t="s">
        <v>69</v>
      </c>
      <c r="J5" s="197"/>
      <c r="K5" s="197"/>
    </row>
    <row r="6" spans="1:11" ht="18" customHeight="1" x14ac:dyDescent="0.2">
      <c r="H6" s="50" t="s">
        <v>61</v>
      </c>
      <c r="I6" s="197" t="s">
        <v>68</v>
      </c>
      <c r="J6" s="197"/>
      <c r="K6" s="197"/>
    </row>
    <row r="7" spans="1:11" ht="18" customHeight="1" x14ac:dyDescent="0.2">
      <c r="B7" s="47"/>
      <c r="H7" s="50" t="s">
        <v>60</v>
      </c>
      <c r="I7" s="197" t="s">
        <v>67</v>
      </c>
      <c r="J7" s="197"/>
      <c r="K7" s="197"/>
    </row>
    <row r="8" spans="1:11" ht="18" customHeight="1" x14ac:dyDescent="0.2">
      <c r="H8" s="50" t="s">
        <v>59</v>
      </c>
      <c r="I8" s="197" t="s">
        <v>66</v>
      </c>
      <c r="J8" s="197"/>
      <c r="K8" s="197"/>
    </row>
    <row r="9" spans="1:11" s="44" customFormat="1" ht="18.75" customHeight="1" thickBot="1" x14ac:dyDescent="0.25">
      <c r="A9" s="43">
        <v>1</v>
      </c>
      <c r="B9" s="44" t="s">
        <v>19</v>
      </c>
      <c r="C9" s="146"/>
      <c r="D9" s="146"/>
      <c r="E9" s="146"/>
      <c r="F9" s="146"/>
      <c r="G9" s="146"/>
      <c r="H9" s="146"/>
      <c r="I9" s="146"/>
      <c r="J9" s="146"/>
    </row>
    <row r="10" spans="1:11" ht="18" customHeight="1" x14ac:dyDescent="0.2">
      <c r="A10" s="42"/>
      <c r="B10" s="23" t="s">
        <v>71</v>
      </c>
      <c r="C10" s="187" t="s">
        <v>45</v>
      </c>
      <c r="D10" s="188"/>
      <c r="E10" s="188"/>
      <c r="F10" s="188"/>
      <c r="G10" s="188"/>
      <c r="H10" s="188"/>
      <c r="I10" s="188"/>
      <c r="J10" s="188"/>
      <c r="K10" s="189"/>
    </row>
    <row r="11" spans="1:11" ht="18" customHeight="1" thickBot="1" x14ac:dyDescent="0.25">
      <c r="A11" s="42"/>
      <c r="B11" s="24" t="s">
        <v>72</v>
      </c>
      <c r="C11" s="190" t="s">
        <v>46</v>
      </c>
      <c r="D11" s="191"/>
      <c r="E11" s="191"/>
      <c r="F11" s="191"/>
      <c r="G11" s="191"/>
      <c r="H11" s="191"/>
      <c r="I11" s="191"/>
      <c r="J11" s="191"/>
      <c r="K11" s="192"/>
    </row>
    <row r="12" spans="1:11" ht="7.5" customHeight="1" x14ac:dyDescent="0.2">
      <c r="A12" s="42"/>
      <c r="C12" s="13"/>
      <c r="D12" s="13"/>
      <c r="E12" s="13"/>
      <c r="F12" s="13"/>
      <c r="G12" s="13"/>
      <c r="H12" s="13"/>
      <c r="I12" s="13"/>
      <c r="J12" s="13"/>
      <c r="K12" s="13"/>
    </row>
    <row r="13" spans="1:11" s="44" customFormat="1" ht="18.75" customHeight="1" thickBot="1" x14ac:dyDescent="0.25">
      <c r="A13" s="43">
        <v>2</v>
      </c>
      <c r="B13" s="44" t="s">
        <v>18</v>
      </c>
      <c r="C13" s="46"/>
      <c r="D13" s="46"/>
      <c r="E13" s="43"/>
      <c r="G13" s="46"/>
      <c r="H13" s="46"/>
      <c r="I13" s="46"/>
      <c r="J13" s="46"/>
      <c r="K13" s="46"/>
    </row>
    <row r="14" spans="1:11" ht="18" customHeight="1" thickBot="1" x14ac:dyDescent="0.25">
      <c r="A14" s="41"/>
      <c r="B14" s="193" t="s">
        <v>124</v>
      </c>
      <c r="C14" s="194"/>
      <c r="D14" s="194"/>
      <c r="E14" s="194"/>
      <c r="F14" s="194"/>
      <c r="G14" s="194"/>
      <c r="H14" s="194"/>
      <c r="I14" s="194"/>
      <c r="J14" s="194"/>
      <c r="K14" s="195"/>
    </row>
    <row r="15" spans="1:11" ht="7.5" customHeight="1" x14ac:dyDescent="0.2">
      <c r="A15" s="41"/>
    </row>
    <row r="16" spans="1:11" s="44" customFormat="1" ht="18.75" customHeight="1" thickBot="1" x14ac:dyDescent="0.25">
      <c r="A16" s="43">
        <v>3</v>
      </c>
      <c r="B16" s="44" t="s">
        <v>31</v>
      </c>
    </row>
    <row r="17" spans="1:12" ht="18" customHeight="1" x14ac:dyDescent="0.2">
      <c r="A17" s="41"/>
      <c r="B17" s="184" t="s">
        <v>127</v>
      </c>
      <c r="C17" s="169"/>
      <c r="D17" s="169"/>
      <c r="E17" s="169"/>
      <c r="F17" s="169"/>
      <c r="G17" s="169"/>
      <c r="H17" s="169"/>
      <c r="I17" s="169"/>
      <c r="J17" s="169"/>
      <c r="K17" s="170"/>
    </row>
    <row r="18" spans="1:12" ht="18" customHeight="1" x14ac:dyDescent="0.2">
      <c r="A18" s="41"/>
      <c r="B18" s="171"/>
      <c r="C18" s="172"/>
      <c r="D18" s="172"/>
      <c r="E18" s="172"/>
      <c r="F18" s="172"/>
      <c r="G18" s="172"/>
      <c r="H18" s="172"/>
      <c r="I18" s="172"/>
      <c r="J18" s="172"/>
      <c r="K18" s="173"/>
    </row>
    <row r="19" spans="1:12" ht="18" customHeight="1" x14ac:dyDescent="0.2">
      <c r="A19" s="41"/>
      <c r="B19" s="171"/>
      <c r="C19" s="172"/>
      <c r="D19" s="172"/>
      <c r="E19" s="172"/>
      <c r="F19" s="172"/>
      <c r="G19" s="172"/>
      <c r="H19" s="172"/>
      <c r="I19" s="172"/>
      <c r="J19" s="172"/>
      <c r="K19" s="173"/>
    </row>
    <row r="20" spans="1:12" ht="18" customHeight="1" thickBot="1" x14ac:dyDescent="0.25">
      <c r="A20" s="41"/>
      <c r="B20" s="174"/>
      <c r="C20" s="175"/>
      <c r="D20" s="175"/>
      <c r="E20" s="175"/>
      <c r="F20" s="175"/>
      <c r="G20" s="175"/>
      <c r="H20" s="175"/>
      <c r="I20" s="175"/>
      <c r="J20" s="175"/>
      <c r="K20" s="176"/>
      <c r="L20" s="13"/>
    </row>
    <row r="21" spans="1:12" ht="7.5" customHeight="1" x14ac:dyDescent="0.2">
      <c r="A21" s="41"/>
      <c r="B21" s="18"/>
      <c r="C21" s="18"/>
      <c r="D21" s="18"/>
      <c r="E21" s="18"/>
      <c r="F21" s="18"/>
      <c r="G21" s="18"/>
      <c r="H21" s="18"/>
      <c r="I21" s="18"/>
      <c r="J21" s="18"/>
      <c r="K21" s="18"/>
      <c r="L21" s="13"/>
    </row>
    <row r="22" spans="1:12" s="44" customFormat="1" ht="18.75" customHeight="1" thickBot="1" x14ac:dyDescent="0.25">
      <c r="A22" s="43">
        <v>4</v>
      </c>
      <c r="B22" s="44" t="s">
        <v>83</v>
      </c>
      <c r="C22" s="53"/>
      <c r="D22" s="53"/>
      <c r="E22" s="43">
        <v>5</v>
      </c>
      <c r="F22" s="44" t="s">
        <v>20</v>
      </c>
      <c r="G22" s="46"/>
      <c r="H22" s="46"/>
      <c r="I22" s="46"/>
      <c r="J22" s="46"/>
      <c r="K22" s="46"/>
    </row>
    <row r="23" spans="1:12" ht="18" customHeight="1" x14ac:dyDescent="0.2">
      <c r="A23" s="41"/>
      <c r="B23" s="39" t="s">
        <v>73</v>
      </c>
      <c r="C23" s="185"/>
      <c r="D23" s="186"/>
      <c r="F23" s="25" t="s">
        <v>20</v>
      </c>
      <c r="G23" s="26"/>
      <c r="H23" s="26"/>
      <c r="I23" s="127">
        <f>F46</f>
        <v>1944899</v>
      </c>
      <c r="J23" s="128"/>
      <c r="K23" s="27" t="s">
        <v>7</v>
      </c>
      <c r="L23" s="44"/>
    </row>
    <row r="24" spans="1:12" ht="18" customHeight="1" x14ac:dyDescent="0.2">
      <c r="A24" s="41"/>
      <c r="B24" s="28" t="s">
        <v>28</v>
      </c>
      <c r="C24" s="182">
        <v>45122</v>
      </c>
      <c r="D24" s="183"/>
      <c r="F24" s="34" t="s">
        <v>74</v>
      </c>
      <c r="G24" s="22"/>
      <c r="H24" s="22"/>
      <c r="I24" s="129">
        <f>'別紙１経費所要額 （記載要領)'!I10</f>
        <v>1848000</v>
      </c>
      <c r="J24" s="130"/>
      <c r="K24" s="35"/>
    </row>
    <row r="25" spans="1:12" ht="18" customHeight="1" thickBot="1" x14ac:dyDescent="0.25">
      <c r="A25" s="42"/>
      <c r="B25" s="28" t="s">
        <v>29</v>
      </c>
      <c r="C25" s="182">
        <v>45199</v>
      </c>
      <c r="D25" s="183"/>
      <c r="E25" s="12"/>
      <c r="F25" s="32"/>
      <c r="G25" s="20" t="s">
        <v>26</v>
      </c>
      <c r="H25" s="21"/>
      <c r="I25" s="129">
        <f>I24</f>
        <v>1848000</v>
      </c>
      <c r="J25" s="130"/>
      <c r="K25" s="33"/>
    </row>
    <row r="26" spans="1:12" ht="18" customHeight="1" x14ac:dyDescent="0.2">
      <c r="A26" s="41"/>
      <c r="B26" s="133"/>
      <c r="C26" s="133"/>
      <c r="D26" s="133"/>
      <c r="E26" s="12"/>
      <c r="F26" s="40" t="s">
        <v>75</v>
      </c>
      <c r="G26" s="19"/>
      <c r="H26" s="19"/>
      <c r="I26" s="129"/>
      <c r="J26" s="130"/>
      <c r="K26" s="36"/>
    </row>
    <row r="27" spans="1:12" ht="18" customHeight="1" x14ac:dyDescent="0.2">
      <c r="A27" s="41"/>
      <c r="B27" s="106"/>
      <c r="C27" s="106"/>
      <c r="D27" s="106"/>
      <c r="E27" s="12"/>
      <c r="F27" s="40" t="s">
        <v>76</v>
      </c>
      <c r="G27" s="19"/>
      <c r="H27" s="19"/>
      <c r="I27" s="129"/>
      <c r="J27" s="130"/>
      <c r="K27" s="36"/>
    </row>
    <row r="28" spans="1:12" ht="18" customHeight="1" thickBot="1" x14ac:dyDescent="0.25">
      <c r="A28" s="41"/>
      <c r="B28" s="106"/>
      <c r="C28" s="106"/>
      <c r="D28" s="106"/>
      <c r="E28" s="12"/>
      <c r="F28" s="29" t="s">
        <v>77</v>
      </c>
      <c r="G28" s="30"/>
      <c r="H28" s="30"/>
      <c r="I28" s="134">
        <f>F45</f>
        <v>0</v>
      </c>
      <c r="J28" s="135"/>
      <c r="K28" s="31"/>
    </row>
    <row r="29" spans="1:12" ht="7.5" customHeight="1" x14ac:dyDescent="0.2">
      <c r="A29" s="41"/>
      <c r="E29" s="12"/>
    </row>
    <row r="30" spans="1:12" ht="18.75" customHeight="1" thickBot="1" x14ac:dyDescent="0.25">
      <c r="A30" s="43">
        <v>6</v>
      </c>
      <c r="B30" s="44" t="s">
        <v>32</v>
      </c>
    </row>
    <row r="31" spans="1:12" ht="18" customHeight="1" x14ac:dyDescent="0.2">
      <c r="A31" s="42"/>
      <c r="B31" s="14" t="s">
        <v>22</v>
      </c>
      <c r="C31" s="142" t="s">
        <v>23</v>
      </c>
      <c r="D31" s="143"/>
      <c r="E31" s="144"/>
      <c r="F31" s="142" t="s">
        <v>24</v>
      </c>
      <c r="G31" s="143"/>
      <c r="H31" s="144"/>
      <c r="I31" s="142" t="s">
        <v>25</v>
      </c>
      <c r="J31" s="143"/>
      <c r="K31" s="167"/>
    </row>
    <row r="32" spans="1:12" ht="18" customHeight="1" x14ac:dyDescent="0.2">
      <c r="A32" s="42"/>
      <c r="B32" s="15" t="s">
        <v>78</v>
      </c>
      <c r="C32" s="159"/>
      <c r="D32" s="160"/>
      <c r="E32" s="161"/>
      <c r="F32" s="20"/>
      <c r="G32" s="21"/>
      <c r="H32" s="37" t="s">
        <v>7</v>
      </c>
      <c r="I32" s="20"/>
      <c r="J32" s="21"/>
      <c r="K32" s="33"/>
    </row>
    <row r="33" spans="1:11" ht="18" customHeight="1" x14ac:dyDescent="0.2">
      <c r="A33" s="42"/>
      <c r="B33" s="38"/>
      <c r="C33" s="105"/>
      <c r="D33" s="106"/>
      <c r="E33" s="107"/>
      <c r="F33" s="108"/>
      <c r="G33" s="109"/>
      <c r="H33" s="110"/>
      <c r="I33" s="111"/>
      <c r="J33" s="112"/>
      <c r="K33" s="113"/>
    </row>
    <row r="34" spans="1:11" ht="18" customHeight="1" x14ac:dyDescent="0.2">
      <c r="A34" s="42"/>
      <c r="B34" s="59" t="s">
        <v>90</v>
      </c>
      <c r="C34" s="179" t="s">
        <v>47</v>
      </c>
      <c r="D34" s="180"/>
      <c r="E34" s="181"/>
      <c r="F34" s="108">
        <f>'別紙１経費所要額 （記載要領)'!B14</f>
        <v>499999</v>
      </c>
      <c r="G34" s="109"/>
      <c r="H34" s="110"/>
      <c r="I34" s="111"/>
      <c r="J34" s="112"/>
      <c r="K34" s="113"/>
    </row>
    <row r="35" spans="1:11" ht="18" customHeight="1" x14ac:dyDescent="0.2">
      <c r="A35" s="42"/>
      <c r="B35" s="38"/>
      <c r="C35" s="179"/>
      <c r="D35" s="180"/>
      <c r="E35" s="181"/>
      <c r="F35" s="108"/>
      <c r="G35" s="109"/>
      <c r="H35" s="110"/>
      <c r="I35" s="111"/>
      <c r="J35" s="112"/>
      <c r="K35" s="113"/>
    </row>
    <row r="36" spans="1:11" ht="18" customHeight="1" x14ac:dyDescent="0.2">
      <c r="A36" s="42"/>
      <c r="B36" s="59" t="s">
        <v>91</v>
      </c>
      <c r="C36" s="179" t="s">
        <v>47</v>
      </c>
      <c r="D36" s="180"/>
      <c r="E36" s="181"/>
      <c r="F36" s="108">
        <f>'別紙１経費所要額 （記載要領)'!B22</f>
        <v>1444900</v>
      </c>
      <c r="G36" s="109"/>
      <c r="H36" s="110"/>
      <c r="I36" s="111"/>
      <c r="J36" s="112"/>
      <c r="K36" s="113"/>
    </row>
    <row r="37" spans="1:11" ht="18" customHeight="1" x14ac:dyDescent="0.2">
      <c r="A37" s="42"/>
      <c r="B37" s="38"/>
      <c r="C37" s="120"/>
      <c r="D37" s="121"/>
      <c r="E37" s="157"/>
      <c r="F37" s="108"/>
      <c r="G37" s="109"/>
      <c r="H37" s="110"/>
      <c r="I37" s="111"/>
      <c r="J37" s="112"/>
      <c r="K37" s="113"/>
    </row>
    <row r="38" spans="1:11" ht="18" customHeight="1" x14ac:dyDescent="0.2">
      <c r="A38" s="42"/>
      <c r="B38" s="16" t="s">
        <v>16</v>
      </c>
      <c r="C38" s="114" t="s">
        <v>65</v>
      </c>
      <c r="D38" s="115"/>
      <c r="E38" s="155"/>
      <c r="F38" s="139">
        <f>SUM(F33:H37)</f>
        <v>1944899</v>
      </c>
      <c r="G38" s="140"/>
      <c r="H38" s="141"/>
      <c r="I38" s="114" t="s">
        <v>65</v>
      </c>
      <c r="J38" s="115"/>
      <c r="K38" s="116"/>
    </row>
    <row r="39" spans="1:11" ht="18" customHeight="1" x14ac:dyDescent="0.2">
      <c r="A39" s="42"/>
      <c r="B39" s="15" t="s">
        <v>79</v>
      </c>
      <c r="C39" s="117"/>
      <c r="D39" s="118"/>
      <c r="E39" s="158"/>
      <c r="F39" s="20"/>
      <c r="G39" s="21"/>
      <c r="H39" s="37" t="s">
        <v>7</v>
      </c>
      <c r="I39" s="117"/>
      <c r="J39" s="118"/>
      <c r="K39" s="119"/>
    </row>
    <row r="40" spans="1:11" ht="18" customHeight="1" x14ac:dyDescent="0.2">
      <c r="A40" s="42"/>
      <c r="B40" s="38"/>
      <c r="C40" s="105"/>
      <c r="D40" s="106"/>
      <c r="E40" s="107"/>
      <c r="F40" s="108"/>
      <c r="G40" s="109"/>
      <c r="H40" s="110"/>
      <c r="I40" s="105"/>
      <c r="J40" s="106"/>
      <c r="K40" s="126"/>
    </row>
    <row r="41" spans="1:11" ht="18" customHeight="1" x14ac:dyDescent="0.2">
      <c r="A41" s="42"/>
      <c r="B41" s="59"/>
      <c r="C41" s="179"/>
      <c r="D41" s="180"/>
      <c r="E41" s="181"/>
      <c r="F41" s="108"/>
      <c r="G41" s="109"/>
      <c r="H41" s="110"/>
      <c r="I41" s="105"/>
      <c r="J41" s="106"/>
      <c r="K41" s="126"/>
    </row>
    <row r="42" spans="1:11" ht="18" customHeight="1" x14ac:dyDescent="0.2">
      <c r="A42" s="42"/>
      <c r="B42" s="59"/>
      <c r="C42" s="85"/>
      <c r="D42" s="86"/>
      <c r="E42" s="87"/>
      <c r="F42" s="88"/>
      <c r="G42" s="89"/>
      <c r="H42" s="90"/>
      <c r="I42" s="56"/>
      <c r="J42" s="57"/>
      <c r="K42" s="58"/>
    </row>
    <row r="43" spans="1:11" ht="18" customHeight="1" x14ac:dyDescent="0.2">
      <c r="A43" s="42"/>
      <c r="B43" s="59"/>
      <c r="C43" s="179"/>
      <c r="D43" s="180"/>
      <c r="E43" s="181"/>
      <c r="F43" s="108"/>
      <c r="G43" s="109"/>
      <c r="H43" s="110"/>
      <c r="I43" s="56"/>
      <c r="J43" s="57"/>
      <c r="K43" s="58"/>
    </row>
    <row r="44" spans="1:11" ht="18" customHeight="1" x14ac:dyDescent="0.2">
      <c r="A44" s="42"/>
      <c r="B44" s="59"/>
      <c r="C44" s="85"/>
      <c r="D44" s="86"/>
      <c r="E44" s="87"/>
      <c r="F44" s="92"/>
      <c r="G44" s="93"/>
      <c r="H44" s="94"/>
      <c r="I44" s="56"/>
      <c r="J44" s="57"/>
      <c r="K44" s="58"/>
    </row>
    <row r="45" spans="1:11" ht="18" customHeight="1" x14ac:dyDescent="0.2">
      <c r="A45" s="42"/>
      <c r="B45" s="16" t="s">
        <v>16</v>
      </c>
      <c r="C45" s="114" t="s">
        <v>65</v>
      </c>
      <c r="D45" s="115"/>
      <c r="E45" s="155"/>
      <c r="F45" s="139">
        <f>SUM(F40:H44)</f>
        <v>0</v>
      </c>
      <c r="G45" s="140"/>
      <c r="H45" s="141"/>
      <c r="I45" s="114" t="s">
        <v>65</v>
      </c>
      <c r="J45" s="115"/>
      <c r="K45" s="116"/>
    </row>
    <row r="46" spans="1:11" ht="18" customHeight="1" thickBot="1" x14ac:dyDescent="0.25">
      <c r="A46" s="42"/>
      <c r="B46" s="17" t="s">
        <v>17</v>
      </c>
      <c r="C46" s="136" t="s">
        <v>65</v>
      </c>
      <c r="D46" s="137"/>
      <c r="E46" s="156"/>
      <c r="F46" s="123">
        <f>F38+F45</f>
        <v>1944899</v>
      </c>
      <c r="G46" s="124"/>
      <c r="H46" s="125"/>
      <c r="I46" s="136" t="s">
        <v>65</v>
      </c>
      <c r="J46" s="137"/>
      <c r="K46" s="138"/>
    </row>
    <row r="47" spans="1:11" ht="7.5" customHeight="1" x14ac:dyDescent="0.2">
      <c r="A47" s="45"/>
      <c r="B47" s="44"/>
    </row>
    <row r="48" spans="1:11" ht="7.5" customHeight="1" x14ac:dyDescent="0.2">
      <c r="A48" s="42"/>
    </row>
    <row r="49" spans="1:11" ht="18.75" customHeight="1" x14ac:dyDescent="0.2"/>
    <row r="50" spans="1:11" ht="18.75" customHeight="1" x14ac:dyDescent="0.2"/>
    <row r="51" spans="1:11" s="44" customFormat="1" ht="22.5" customHeight="1" x14ac:dyDescent="0.2">
      <c r="A51" s="44" t="s">
        <v>21</v>
      </c>
    </row>
    <row r="52" spans="1:11" s="44" customFormat="1" ht="22.5" customHeight="1" x14ac:dyDescent="0.2">
      <c r="A52" s="44">
        <v>1</v>
      </c>
      <c r="B52" s="104" t="s">
        <v>84</v>
      </c>
      <c r="C52" s="104"/>
      <c r="D52" s="104"/>
      <c r="E52" s="104"/>
      <c r="F52" s="104"/>
      <c r="G52" s="104"/>
      <c r="H52" s="104"/>
      <c r="I52" s="104"/>
      <c r="J52" s="104"/>
      <c r="K52" s="104"/>
    </row>
    <row r="53" spans="1:11" s="44" customFormat="1" ht="22.5" customHeight="1" x14ac:dyDescent="0.2">
      <c r="B53" s="104"/>
      <c r="C53" s="104"/>
      <c r="D53" s="104"/>
      <c r="E53" s="104"/>
      <c r="F53" s="104"/>
      <c r="G53" s="104"/>
      <c r="H53" s="104"/>
      <c r="I53" s="104"/>
      <c r="J53" s="104"/>
      <c r="K53" s="104"/>
    </row>
    <row r="54" spans="1:11" s="44" customFormat="1" ht="22.5" customHeight="1" x14ac:dyDescent="0.2">
      <c r="A54" s="44">
        <v>2</v>
      </c>
      <c r="B54" s="104" t="s">
        <v>88</v>
      </c>
      <c r="C54" s="104"/>
      <c r="D54" s="104"/>
      <c r="E54" s="104"/>
      <c r="F54" s="104"/>
      <c r="G54" s="104"/>
      <c r="H54" s="104"/>
      <c r="I54" s="104"/>
      <c r="J54" s="104"/>
      <c r="K54" s="104"/>
    </row>
    <row r="55" spans="1:11" s="44" customFormat="1" ht="22.5" customHeight="1" x14ac:dyDescent="0.2">
      <c r="B55" s="47" t="s">
        <v>36</v>
      </c>
      <c r="C55" s="47"/>
      <c r="D55" s="47"/>
      <c r="E55" s="47"/>
      <c r="F55" s="47"/>
      <c r="G55" s="47"/>
      <c r="H55" s="47"/>
      <c r="I55" s="47"/>
      <c r="J55" s="47"/>
      <c r="K55" s="47"/>
    </row>
    <row r="56" spans="1:11" s="44" customFormat="1" ht="22.5" customHeight="1" x14ac:dyDescent="0.2">
      <c r="B56" s="104" t="s">
        <v>80</v>
      </c>
      <c r="C56" s="104"/>
      <c r="D56" s="104"/>
      <c r="E56" s="104"/>
      <c r="F56" s="104"/>
      <c r="G56" s="104"/>
      <c r="H56" s="104"/>
      <c r="I56" s="104"/>
      <c r="J56" s="104"/>
      <c r="K56" s="104"/>
    </row>
    <row r="57" spans="1:11" s="44" customFormat="1" ht="22.5" customHeight="1" x14ac:dyDescent="0.2">
      <c r="B57" s="104" t="s">
        <v>33</v>
      </c>
      <c r="C57" s="104"/>
      <c r="D57" s="104"/>
      <c r="E57" s="104"/>
      <c r="F57" s="104"/>
      <c r="G57" s="104"/>
      <c r="H57" s="104"/>
      <c r="I57" s="104"/>
      <c r="J57" s="104"/>
      <c r="K57" s="104"/>
    </row>
    <row r="58" spans="1:11" s="44" customFormat="1" ht="22.5" customHeight="1" x14ac:dyDescent="0.2">
      <c r="B58" s="104" t="s">
        <v>34</v>
      </c>
      <c r="C58" s="104"/>
      <c r="D58" s="104"/>
      <c r="E58" s="104"/>
      <c r="F58" s="104"/>
      <c r="G58" s="104"/>
      <c r="H58" s="104"/>
      <c r="I58" s="104"/>
      <c r="J58" s="104"/>
      <c r="K58" s="104"/>
    </row>
    <row r="59" spans="1:11" s="44" customFormat="1" ht="22.5" customHeight="1" x14ac:dyDescent="0.2">
      <c r="B59" s="104" t="s">
        <v>35</v>
      </c>
      <c r="C59" s="104"/>
      <c r="D59" s="104"/>
      <c r="E59" s="104"/>
      <c r="F59" s="104"/>
      <c r="G59" s="104"/>
      <c r="H59" s="104"/>
      <c r="I59" s="104"/>
      <c r="J59" s="104"/>
      <c r="K59" s="104"/>
    </row>
    <row r="60" spans="1:11" s="44" customFormat="1" ht="22.5" customHeight="1" x14ac:dyDescent="0.2">
      <c r="B60" s="47"/>
      <c r="C60" s="47"/>
      <c r="D60" s="47"/>
      <c r="E60" s="47"/>
      <c r="F60" s="47"/>
      <c r="G60" s="47"/>
      <c r="H60" s="47"/>
      <c r="I60" s="47"/>
      <c r="J60" s="47"/>
      <c r="K60" s="47"/>
    </row>
    <row r="61" spans="1:11" s="44" customFormat="1" ht="22.5" customHeight="1" x14ac:dyDescent="0.2">
      <c r="B61" s="104" t="s">
        <v>85</v>
      </c>
      <c r="C61" s="104"/>
      <c r="D61" s="104"/>
      <c r="E61" s="104"/>
      <c r="F61" s="104"/>
      <c r="G61" s="104"/>
      <c r="H61" s="104"/>
      <c r="I61" s="104"/>
      <c r="J61" s="104"/>
      <c r="K61" s="104"/>
    </row>
    <row r="62" spans="1:11" s="44" customFormat="1" ht="22.5" customHeight="1" x14ac:dyDescent="0.2">
      <c r="B62" s="104" t="s">
        <v>37</v>
      </c>
      <c r="C62" s="104"/>
      <c r="D62" s="104"/>
      <c r="E62" s="104"/>
      <c r="F62" s="104"/>
      <c r="G62" s="104"/>
      <c r="H62" s="104"/>
      <c r="I62" s="104"/>
      <c r="J62" s="104"/>
      <c r="K62" s="104"/>
    </row>
    <row r="63" spans="1:11" s="44" customFormat="1" ht="22.5" customHeight="1" x14ac:dyDescent="0.2"/>
    <row r="64" spans="1:11" s="44" customFormat="1" ht="22.5" customHeight="1" x14ac:dyDescent="0.2">
      <c r="B64" s="104" t="s">
        <v>81</v>
      </c>
      <c r="C64" s="104"/>
      <c r="D64" s="104"/>
      <c r="E64" s="104"/>
      <c r="F64" s="104"/>
      <c r="G64" s="104"/>
      <c r="H64" s="104"/>
      <c r="I64" s="104"/>
      <c r="J64" s="104"/>
      <c r="K64" s="104"/>
    </row>
    <row r="65" spans="1:11" s="44" customFormat="1" ht="22.5" customHeight="1" x14ac:dyDescent="0.2">
      <c r="B65" s="104" t="s">
        <v>86</v>
      </c>
      <c r="C65" s="104"/>
      <c r="D65" s="104"/>
      <c r="E65" s="104"/>
      <c r="F65" s="104"/>
      <c r="G65" s="104"/>
      <c r="H65" s="104"/>
      <c r="I65" s="104"/>
      <c r="J65" s="104"/>
      <c r="K65" s="104"/>
    </row>
    <row r="66" spans="1:11" s="44" customFormat="1" ht="22.5" customHeight="1" x14ac:dyDescent="0.2">
      <c r="B66" s="47"/>
      <c r="C66" s="47"/>
      <c r="D66" s="47"/>
      <c r="E66" s="47"/>
      <c r="F66" s="47"/>
      <c r="G66" s="47"/>
      <c r="H66" s="47"/>
      <c r="I66" s="47"/>
      <c r="J66" s="47"/>
      <c r="K66" s="47"/>
    </row>
    <row r="67" spans="1:11" s="44" customFormat="1" ht="22.5" customHeight="1" x14ac:dyDescent="0.2">
      <c r="A67" s="44">
        <v>3</v>
      </c>
      <c r="B67" s="104" t="s">
        <v>89</v>
      </c>
      <c r="C67" s="104"/>
      <c r="D67" s="104"/>
      <c r="E67" s="104"/>
      <c r="F67" s="104"/>
      <c r="G67" s="104"/>
      <c r="H67" s="104"/>
      <c r="I67" s="104"/>
      <c r="J67" s="104"/>
      <c r="K67" s="104"/>
    </row>
    <row r="68" spans="1:11" s="44" customFormat="1" ht="22.5" customHeight="1" x14ac:dyDescent="0.2">
      <c r="B68" s="104" t="s">
        <v>80</v>
      </c>
      <c r="C68" s="104"/>
      <c r="D68" s="104"/>
      <c r="E68" s="104"/>
      <c r="F68" s="104"/>
      <c r="G68" s="104"/>
      <c r="H68" s="104"/>
      <c r="I68" s="104"/>
      <c r="J68" s="104"/>
      <c r="K68" s="104"/>
    </row>
    <row r="69" spans="1:11" s="44" customFormat="1" ht="22.5" customHeight="1" x14ac:dyDescent="0.2">
      <c r="B69" s="104" t="s">
        <v>38</v>
      </c>
      <c r="C69" s="104"/>
      <c r="D69" s="104"/>
      <c r="E69" s="104"/>
      <c r="F69" s="104"/>
      <c r="G69" s="104"/>
      <c r="H69" s="104"/>
      <c r="I69" s="104"/>
      <c r="J69" s="104"/>
      <c r="K69" s="104"/>
    </row>
    <row r="70" spans="1:11" s="44" customFormat="1" ht="22.5" customHeight="1" x14ac:dyDescent="0.2">
      <c r="B70" s="104" t="s">
        <v>39</v>
      </c>
      <c r="C70" s="104"/>
      <c r="D70" s="104"/>
      <c r="E70" s="104"/>
      <c r="F70" s="104"/>
      <c r="G70" s="104"/>
      <c r="H70" s="104"/>
      <c r="I70" s="104"/>
      <c r="J70" s="104"/>
      <c r="K70" s="104"/>
    </row>
    <row r="71" spans="1:11" s="44" customFormat="1" ht="22.5" customHeight="1" x14ac:dyDescent="0.2">
      <c r="B71" s="104" t="s">
        <v>64</v>
      </c>
      <c r="C71" s="104"/>
      <c r="D71" s="104"/>
      <c r="E71" s="104"/>
      <c r="F71" s="104"/>
      <c r="G71" s="104"/>
      <c r="H71" s="104"/>
      <c r="I71" s="104"/>
      <c r="J71" s="104"/>
      <c r="K71" s="104"/>
    </row>
    <row r="72" spans="1:11" s="44" customFormat="1" ht="22.5" customHeight="1" x14ac:dyDescent="0.2">
      <c r="B72" s="104" t="s">
        <v>85</v>
      </c>
      <c r="C72" s="104"/>
      <c r="D72" s="104"/>
      <c r="E72" s="104"/>
      <c r="F72" s="104"/>
      <c r="G72" s="104"/>
      <c r="H72" s="104"/>
      <c r="I72" s="104"/>
      <c r="J72" s="104"/>
      <c r="K72" s="104"/>
    </row>
    <row r="73" spans="1:11" s="44" customFormat="1" ht="22.5" customHeight="1" x14ac:dyDescent="0.2">
      <c r="B73" s="104" t="s">
        <v>40</v>
      </c>
      <c r="C73" s="104"/>
      <c r="D73" s="104"/>
      <c r="E73" s="104"/>
      <c r="F73" s="104"/>
      <c r="G73" s="104"/>
      <c r="H73" s="104"/>
      <c r="I73" s="104"/>
      <c r="J73" s="104"/>
      <c r="K73" s="104"/>
    </row>
    <row r="74" spans="1:11" s="44" customFormat="1" ht="22.5" customHeight="1" x14ac:dyDescent="0.2">
      <c r="B74" s="104" t="s">
        <v>41</v>
      </c>
      <c r="C74" s="104"/>
      <c r="D74" s="104"/>
      <c r="E74" s="104"/>
      <c r="F74" s="104"/>
      <c r="G74" s="104"/>
      <c r="H74" s="104"/>
      <c r="I74" s="104"/>
      <c r="J74" s="104"/>
      <c r="K74" s="104"/>
    </row>
    <row r="75" spans="1:11" s="44" customFormat="1" ht="22.5" customHeight="1" x14ac:dyDescent="0.2">
      <c r="B75" s="104" t="s">
        <v>42</v>
      </c>
      <c r="C75" s="104"/>
      <c r="D75" s="104"/>
      <c r="E75" s="104"/>
      <c r="F75" s="104"/>
      <c r="G75" s="104"/>
      <c r="H75" s="104"/>
      <c r="I75" s="104"/>
      <c r="J75" s="104"/>
      <c r="K75" s="104"/>
    </row>
    <row r="76" spans="1:11" s="44" customFormat="1" ht="22.5" customHeight="1" x14ac:dyDescent="0.2">
      <c r="B76" s="104"/>
      <c r="C76" s="104"/>
      <c r="D76" s="104"/>
      <c r="E76" s="104"/>
      <c r="F76" s="104"/>
      <c r="G76" s="104"/>
      <c r="H76" s="104"/>
      <c r="I76" s="104"/>
      <c r="J76" s="104"/>
      <c r="K76" s="104"/>
    </row>
    <row r="77" spans="1:11" s="44" customFormat="1" ht="22.5" customHeight="1" x14ac:dyDescent="0.2">
      <c r="B77" s="104" t="s">
        <v>81</v>
      </c>
      <c r="C77" s="104"/>
      <c r="D77" s="104"/>
      <c r="E77" s="104"/>
      <c r="F77" s="104"/>
      <c r="G77" s="104"/>
      <c r="H77" s="104"/>
      <c r="I77" s="104"/>
      <c r="J77" s="104"/>
      <c r="K77" s="104"/>
    </row>
    <row r="78" spans="1:11" s="44" customFormat="1" ht="22.5" customHeight="1" x14ac:dyDescent="0.2">
      <c r="B78" s="104" t="s">
        <v>87</v>
      </c>
      <c r="C78" s="104"/>
      <c r="D78" s="104"/>
      <c r="E78" s="104"/>
      <c r="F78" s="104"/>
      <c r="G78" s="104"/>
      <c r="H78" s="104"/>
      <c r="I78" s="104"/>
      <c r="J78" s="104"/>
      <c r="K78" s="104"/>
    </row>
    <row r="79" spans="1:11" s="44" customFormat="1" ht="22.5" customHeight="1" x14ac:dyDescent="0.2">
      <c r="B79" s="104" t="s">
        <v>43</v>
      </c>
      <c r="C79" s="104"/>
      <c r="D79" s="104"/>
      <c r="E79" s="104"/>
      <c r="F79" s="104"/>
      <c r="G79" s="104"/>
      <c r="H79" s="104"/>
      <c r="I79" s="104"/>
      <c r="J79" s="104"/>
      <c r="K79" s="104"/>
    </row>
    <row r="80" spans="1:11" s="44" customFormat="1" ht="22.5" customHeight="1" x14ac:dyDescent="0.2">
      <c r="B80" s="104" t="s">
        <v>44</v>
      </c>
      <c r="C80" s="104"/>
      <c r="D80" s="104"/>
      <c r="E80" s="104"/>
      <c r="F80" s="104"/>
      <c r="G80" s="104"/>
      <c r="H80" s="104"/>
      <c r="I80" s="104"/>
      <c r="J80" s="104"/>
      <c r="K80" s="104"/>
    </row>
    <row r="81" spans="2:11" s="44" customFormat="1" ht="22.5" customHeight="1" x14ac:dyDescent="0.2">
      <c r="B81" s="47"/>
      <c r="C81" s="47"/>
      <c r="D81" s="47"/>
      <c r="E81" s="47"/>
      <c r="F81" s="47"/>
      <c r="G81" s="47"/>
      <c r="H81" s="47"/>
      <c r="I81" s="47"/>
      <c r="J81" s="47"/>
      <c r="K81" s="47"/>
    </row>
  </sheetData>
  <mergeCells count="85">
    <mergeCell ref="A2:K2"/>
    <mergeCell ref="C9:J9"/>
    <mergeCell ref="C10:K10"/>
    <mergeCell ref="C11:K11"/>
    <mergeCell ref="B14:K14"/>
    <mergeCell ref="H4:K4"/>
    <mergeCell ref="I5:K5"/>
    <mergeCell ref="I6:K6"/>
    <mergeCell ref="I7:K7"/>
    <mergeCell ref="I8:K8"/>
    <mergeCell ref="B17:K20"/>
    <mergeCell ref="C23:D23"/>
    <mergeCell ref="I23:J23"/>
    <mergeCell ref="C24:D24"/>
    <mergeCell ref="I24:J24"/>
    <mergeCell ref="C25:D25"/>
    <mergeCell ref="I25:J25"/>
    <mergeCell ref="B26:D26"/>
    <mergeCell ref="I26:J26"/>
    <mergeCell ref="B27:D28"/>
    <mergeCell ref="I27:J27"/>
    <mergeCell ref="I28:J28"/>
    <mergeCell ref="C31:E31"/>
    <mergeCell ref="F31:H31"/>
    <mergeCell ref="I31:K31"/>
    <mergeCell ref="C32:E32"/>
    <mergeCell ref="C33:E33"/>
    <mergeCell ref="F33:H33"/>
    <mergeCell ref="I33:K33"/>
    <mergeCell ref="C34:E34"/>
    <mergeCell ref="F34:H34"/>
    <mergeCell ref="I34:K34"/>
    <mergeCell ref="C35:E35"/>
    <mergeCell ref="F35:H35"/>
    <mergeCell ref="I35:K35"/>
    <mergeCell ref="C40:E40"/>
    <mergeCell ref="F40:H40"/>
    <mergeCell ref="I40:K40"/>
    <mergeCell ref="C36:E36"/>
    <mergeCell ref="F36:H36"/>
    <mergeCell ref="I36:K36"/>
    <mergeCell ref="C37:E37"/>
    <mergeCell ref="F37:H37"/>
    <mergeCell ref="I37:K37"/>
    <mergeCell ref="C38:E38"/>
    <mergeCell ref="F38:H38"/>
    <mergeCell ref="I38:K38"/>
    <mergeCell ref="C39:E39"/>
    <mergeCell ref="I39:K39"/>
    <mergeCell ref="C41:E41"/>
    <mergeCell ref="F41:H41"/>
    <mergeCell ref="I41:K41"/>
    <mergeCell ref="F43:H43"/>
    <mergeCell ref="C43:E43"/>
    <mergeCell ref="C45:E45"/>
    <mergeCell ref="F45:H45"/>
    <mergeCell ref="I45:K45"/>
    <mergeCell ref="C46:E46"/>
    <mergeCell ref="F46:H46"/>
    <mergeCell ref="I46:K46"/>
    <mergeCell ref="B52:K52"/>
    <mergeCell ref="B53:K53"/>
    <mergeCell ref="B54:K54"/>
    <mergeCell ref="B64:K64"/>
    <mergeCell ref="B65:K65"/>
    <mergeCell ref="B68:K68"/>
    <mergeCell ref="B56:K56"/>
    <mergeCell ref="B57:K57"/>
    <mergeCell ref="B58:K58"/>
    <mergeCell ref="B59:K59"/>
    <mergeCell ref="B61:K61"/>
    <mergeCell ref="B62:K62"/>
    <mergeCell ref="B67:K67"/>
    <mergeCell ref="B80:K80"/>
    <mergeCell ref="B69:K69"/>
    <mergeCell ref="B70:K70"/>
    <mergeCell ref="B71:K71"/>
    <mergeCell ref="B72:K72"/>
    <mergeCell ref="B73:K73"/>
    <mergeCell ref="B74:K74"/>
    <mergeCell ref="B75:K75"/>
    <mergeCell ref="B76:K76"/>
    <mergeCell ref="B77:K77"/>
    <mergeCell ref="B78:K78"/>
    <mergeCell ref="B79:K79"/>
  </mergeCells>
  <phoneticPr fontId="2"/>
  <printOptions horizontalCentered="1"/>
  <pageMargins left="0.59055118110236227" right="0.59055118110236227" top="0.45" bottom="0.24" header="0.38" footer="0.36"/>
  <pageSetup paperSize="9" scale="52" orientation="portrait" r:id="rId1"/>
  <headerFooter alignWithMargins="0"/>
  <rowBreaks count="1" manualBreakCount="1">
    <brk id="4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248F8-0CE2-4929-8E6C-9E084CA88A98}">
  <sheetPr>
    <tabColor theme="1"/>
  </sheetPr>
  <dimension ref="A1:V3"/>
  <sheetViews>
    <sheetView workbookViewId="0">
      <selection activeCell="A3" sqref="A3"/>
    </sheetView>
  </sheetViews>
  <sheetFormatPr defaultRowHeight="13.2" x14ac:dyDescent="0.2"/>
  <cols>
    <col min="8" max="12" width="8.88671875" style="55"/>
    <col min="14" max="15" width="10.21875" bestFit="1" customWidth="1"/>
  </cols>
  <sheetData>
    <row r="1" spans="1:22" x14ac:dyDescent="0.2">
      <c r="F1" t="s">
        <v>108</v>
      </c>
      <c r="H1" s="61" t="s">
        <v>92</v>
      </c>
      <c r="I1" s="61"/>
      <c r="J1" s="61"/>
      <c r="K1" s="61"/>
      <c r="L1" s="61"/>
      <c r="M1" t="s">
        <v>119</v>
      </c>
      <c r="N1" t="s">
        <v>111</v>
      </c>
      <c r="P1" t="s">
        <v>92</v>
      </c>
      <c r="T1" t="s">
        <v>119</v>
      </c>
    </row>
    <row r="2" spans="1:22" x14ac:dyDescent="0.2">
      <c r="A2" t="s">
        <v>128</v>
      </c>
      <c r="B2" t="s">
        <v>105</v>
      </c>
      <c r="C2" t="s">
        <v>106</v>
      </c>
      <c r="D2" t="s">
        <v>61</v>
      </c>
      <c r="E2" t="s">
        <v>107</v>
      </c>
      <c r="F2" t="s">
        <v>109</v>
      </c>
      <c r="G2" t="s">
        <v>110</v>
      </c>
      <c r="H2" s="61" t="s">
        <v>113</v>
      </c>
      <c r="I2" s="61" t="s">
        <v>112</v>
      </c>
      <c r="J2" s="61" t="s">
        <v>114</v>
      </c>
      <c r="K2" s="61" t="s">
        <v>115</v>
      </c>
      <c r="L2" s="61" t="s">
        <v>116</v>
      </c>
      <c r="N2" t="s">
        <v>20</v>
      </c>
      <c r="O2" t="s">
        <v>110</v>
      </c>
      <c r="P2" t="s">
        <v>117</v>
      </c>
      <c r="Q2" t="s">
        <v>120</v>
      </c>
      <c r="R2" t="s">
        <v>121</v>
      </c>
      <c r="S2" t="s">
        <v>118</v>
      </c>
      <c r="U2" t="s">
        <v>122</v>
      </c>
      <c r="V2" t="s">
        <v>123</v>
      </c>
    </row>
    <row r="3" spans="1:22" x14ac:dyDescent="0.2">
      <c r="A3">
        <f>別紙２事業計画書!C10</f>
        <v>0</v>
      </c>
      <c r="B3">
        <f>別紙２事業計画書!C11</f>
        <v>0</v>
      </c>
      <c r="C3">
        <f>別紙２事業計画書!I5</f>
        <v>0</v>
      </c>
      <c r="D3">
        <f>別紙２事業計画書!I6</f>
        <v>0</v>
      </c>
      <c r="E3">
        <f>別紙２事業計画書!I8</f>
        <v>0</v>
      </c>
      <c r="F3" s="96">
        <f>別紙１経費所要額!B14</f>
        <v>0</v>
      </c>
      <c r="G3" s="96">
        <f>別紙１経費所要額!I14</f>
        <v>0</v>
      </c>
      <c r="H3" s="55" t="str">
        <f>IF(0&lt;別紙１経費所要額!B16,"1","0")</f>
        <v>0</v>
      </c>
      <c r="I3" s="55" t="str">
        <f>IF(0&lt;別紙１経費所要額!B17,"1","0")</f>
        <v>0</v>
      </c>
      <c r="J3" s="55" t="str">
        <f>IF(0&lt;別紙１経費所要額!B18,"1","0")</f>
        <v>0</v>
      </c>
      <c r="K3" s="55" t="str">
        <f>IF(0&lt;別紙１経費所要額!B19,"1","0")</f>
        <v>0</v>
      </c>
      <c r="L3" s="55" t="str">
        <f>IF(0&lt;別紙１経費所要額!B20,"1","0")</f>
        <v>0</v>
      </c>
      <c r="N3" s="96">
        <f>別紙１経費所要額!B22</f>
        <v>0</v>
      </c>
      <c r="O3" s="96">
        <f>別紙１経費所要額!I22</f>
        <v>0</v>
      </c>
      <c r="P3" s="55" t="str">
        <f>IF(0&lt;別紙１経費所要額!B24,"1","0")</f>
        <v>0</v>
      </c>
      <c r="Q3" s="55" t="str">
        <f>IF(0&lt;別紙１経費所要額!B25,"1","0")</f>
        <v>0</v>
      </c>
      <c r="R3" s="55" t="str">
        <f>IF(0&lt;別紙１経費所要額!B26,"1","0")</f>
        <v>0</v>
      </c>
      <c r="S3" s="55" t="str">
        <f>IF(0&lt;別紙１経費所要額!B27,"1","0")</f>
        <v>0</v>
      </c>
      <c r="U3">
        <f>別紙２事業計画書!C24</f>
        <v>0</v>
      </c>
      <c r="V3">
        <f>別紙２事業計画書!C25</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別紙１経費所要額</vt:lpstr>
      <vt:lpstr>別紙２事業計画書</vt:lpstr>
      <vt:lpstr>別紙１経費所要額 （記載要領)</vt:lpstr>
      <vt:lpstr>別紙２事業計画書 (記載要領)</vt:lpstr>
      <vt:lpstr>集計用（操作しないでください）</vt:lpstr>
      <vt:lpstr>別紙１経費所要額!Print_Area</vt:lpstr>
      <vt:lpstr>'別紙１経費所要額 （記載要領)'!Print_Area</vt:lpstr>
      <vt:lpstr>別紙２事業計画書!Print_Area</vt:lpstr>
      <vt:lpstr>'別紙２事業計画書 (記載要領)'!Print_Area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hara</cp:lastModifiedBy>
  <cp:lastPrinted>2023-07-05T00:20:53Z</cp:lastPrinted>
  <dcterms:created xsi:type="dcterms:W3CDTF">2007-06-06T10:28:14Z</dcterms:created>
  <dcterms:modified xsi:type="dcterms:W3CDTF">2023-07-12T06:14:59Z</dcterms:modified>
</cp:coreProperties>
</file>